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bookViews>
    <workbookView xWindow="475" yWindow="258" windowWidth="17606" windowHeight="10175" firstSheet="1" activeTab="1"/>
  </bookViews>
  <sheets>
    <sheet name="Hesap Planı" sheetId="3" state="hidden" r:id="rId1"/>
    <sheet name="03Gelir Tablosu" sheetId="2" r:id="rId2"/>
  </sheets>
  <calcPr calcId="145621"/>
</workbook>
</file>

<file path=xl/calcChain.xml><?xml version="1.0" encoding="utf-8"?>
<calcChain xmlns="http://schemas.openxmlformats.org/spreadsheetml/2006/main">
  <c r="C40" i="2" l="1"/>
  <c r="C68" i="2" l="1"/>
  <c r="C54" i="2" l="1"/>
  <c r="C71" i="2"/>
  <c r="C65" i="2"/>
  <c r="C74" i="2"/>
  <c r="C48" i="2"/>
  <c r="C62" i="2"/>
  <c r="C91" i="2"/>
  <c r="C83" i="2"/>
  <c r="C51" i="2"/>
  <c r="B54" i="2"/>
  <c r="C61" i="2" l="1"/>
  <c r="C60" i="2" s="1"/>
  <c r="C47" i="2"/>
  <c r="C46" i="2" s="1"/>
  <c r="C103" i="2"/>
  <c r="C96" i="2"/>
  <c r="B74" i="2"/>
  <c r="B71" i="2"/>
  <c r="B68" i="2"/>
  <c r="C102" i="2" l="1"/>
  <c r="C82" i="2"/>
  <c r="B62" i="2"/>
  <c r="B83" i="2"/>
  <c r="B65" i="2"/>
  <c r="B51" i="2"/>
  <c r="B91" i="2"/>
  <c r="C22" i="2"/>
  <c r="B40" i="2"/>
  <c r="B22" i="2"/>
  <c r="B96" i="2" l="1"/>
  <c r="B103" i="2"/>
  <c r="B105" i="2"/>
  <c r="B61" i="2"/>
  <c r="B60" i="2" s="1"/>
  <c r="B48" i="2"/>
  <c r="B47" i="2" s="1"/>
  <c r="B46" i="2" s="1"/>
  <c r="C14" i="2"/>
  <c r="C18" i="2"/>
  <c r="C29" i="2"/>
  <c r="C125" i="2"/>
  <c r="C37" i="2"/>
  <c r="C105" i="2"/>
  <c r="C116" i="2"/>
  <c r="C34" i="2"/>
  <c r="C10" i="2"/>
  <c r="C26" i="2"/>
  <c r="B14" i="2"/>
  <c r="B125" i="2"/>
  <c r="B116" i="2"/>
  <c r="B37" i="2"/>
  <c r="B34" i="2"/>
  <c r="B26" i="2"/>
  <c r="B29" i="2"/>
  <c r="B18" i="2"/>
  <c r="B10" i="2"/>
  <c r="B102" i="2" l="1"/>
  <c r="B82" i="2"/>
  <c r="C9" i="2"/>
  <c r="C25" i="2"/>
  <c r="C33" i="2"/>
  <c r="C32" i="2" s="1"/>
  <c r="B33" i="2"/>
  <c r="B32" i="2" s="1"/>
  <c r="B25" i="2"/>
  <c r="B9" i="2"/>
  <c r="C8" i="2" l="1"/>
  <c r="C101" i="2" s="1"/>
  <c r="B8" i="2"/>
  <c r="B45" i="2" l="1"/>
  <c r="B101" i="2"/>
  <c r="B104" i="2" s="1"/>
  <c r="B137" i="2" s="1"/>
  <c r="C45" i="2"/>
  <c r="C104" i="2"/>
  <c r="C137" i="2" s="1"/>
  <c r="C139" i="2" s="1"/>
  <c r="C136" i="2" s="1"/>
  <c r="B139" i="2" l="1"/>
  <c r="B136" i="2" s="1"/>
</calcChain>
</file>

<file path=xl/sharedStrings.xml><?xml version="1.0" encoding="utf-8"?>
<sst xmlns="http://schemas.openxmlformats.org/spreadsheetml/2006/main" count="642" uniqueCount="554">
  <si>
    <t>I-TEKNİK BÖLÜM</t>
  </si>
  <si>
    <t xml:space="preserve">A- Hayat Dışı Teknik Gelir </t>
  </si>
  <si>
    <t>1- Kazanılmış Primler (Reasürör Payı Düşülmüş Olarak)</t>
  </si>
  <si>
    <t>1.1- Yazılan Primler (Reasürör Payı Düşülmüş Olarak)</t>
  </si>
  <si>
    <t>1.1.1- Brüt Yazılan Primler (+)</t>
  </si>
  <si>
    <t>1.1.2- Reasüröre Devredilen Primler (-)</t>
  </si>
  <si>
    <t>1.1.3- SGK'ya Aktarılan Primler (-)</t>
  </si>
  <si>
    <t xml:space="preserve">1.2- Kazanılmamış Primler Karşılığında Değişim (Reasürör Payı ve Devreden Kısım Düşülmüş Olarak)(+/-) </t>
  </si>
  <si>
    <t>1.2.1- Kazanılmamış Primler Karşılığı (-)</t>
  </si>
  <si>
    <t>1.2.2- Kazanılmamış Primler Karşılığında Reasürör Payı (+)</t>
  </si>
  <si>
    <t>1.2.3- Kazanılmamış Primler Karşılığında Değişim SGK Payı (Devreden Kısım Düşülmüş)</t>
  </si>
  <si>
    <t>1.3- Devam Eden Riskler Karşılığında Değişim (Reasürör Payı ve Devreden Kısım Düşülmüş Olarak)(+/-)</t>
  </si>
  <si>
    <t>1.3.1- Devam Eden Riskler Karşılığı (-)</t>
  </si>
  <si>
    <t>1.3.2- Devam Eden Riskler Karşılığında Reasürör Payı (+)</t>
  </si>
  <si>
    <t>2- Teknik Olmayan Bölümden Aktarılan Yatırım Gelirleri</t>
  </si>
  <si>
    <t>3- Diğer Teknik Gelirler (Reasürör Payı Düşülmüş Olarak)</t>
  </si>
  <si>
    <t>3.1- Brüt Diğer Teknik Gelirler (+)</t>
  </si>
  <si>
    <t>3.2- Brüt Diğer Teknik Gelirlerde Reasürör Payı (-)</t>
  </si>
  <si>
    <t>4-Tahakkuk Eden Rücu ve Sovtaj Gelirleri (+)</t>
  </si>
  <si>
    <t>4.1-Tahakkuk Eden Rücu ve Sovtaj Gelirleri</t>
  </si>
  <si>
    <t>4.1.1-Tahakkuk Eden Rücu Gelirleri (+)</t>
  </si>
  <si>
    <t>4.1.2-Tahakkuk Eden Rücu Gelirleri Reasürör Payı (-)</t>
  </si>
  <si>
    <t>4.2-Rücu ve Sovtaj Faaliyetlerinden Alacaklar Karşılığı (-)</t>
  </si>
  <si>
    <t>4.2.1-Rücu ve Sovtaj Faaliyetlerinden Alacaklar Karşılığı (Brüt) (-)</t>
  </si>
  <si>
    <t>4.2.2-Rücu ve Sovtaj Faaliyetlerinden Alacaklar Karşılığı Reasürör Payı (+)</t>
  </si>
  <si>
    <t>B- Hayat Dışı Teknik Gider(-)</t>
  </si>
  <si>
    <t>1- Gerçekleşen Hasarlar (Reasürör Payı Düşülmüş Olarak)</t>
  </si>
  <si>
    <t>1.1- Ödenen Hasarlar (Reasürör Payı Düşülmüş Olarak)</t>
  </si>
  <si>
    <t>1.1.1- Brüt Ödenen Hasarlar (-)</t>
  </si>
  <si>
    <t>1.1.2- Ödenen Hasarlarda Reasürör Payı (+)</t>
  </si>
  <si>
    <t>1.2- Muallak Hasarlar Karşılığında Değişim (Reasürör Payı ve Devreden Kısım Düşülmüş Olarak) (+/-)</t>
  </si>
  <si>
    <t>1.2.1- Muallak Hasarlar Karşılığı (-)</t>
  </si>
  <si>
    <t>1.2.2- Muallak Hasarlar Karşılığında Reasürör Payı (+)</t>
  </si>
  <si>
    <t>2- İkramiye ve İndirimler Karşılığında Değişim (Reasürör Payı ve Devreden Kısım Düşülmüş Olarak) (+/-)</t>
  </si>
  <si>
    <t>2.1- İkramiye ve İndirimler Karşılığı (-)</t>
  </si>
  <si>
    <t>2.2- İkramiye ve İndirimler Karşılığında Reasürör Payı (+)</t>
  </si>
  <si>
    <t>3- Diğer Teknik Karşılıklarda Değişim (Reasürör Payı ve Devreden Kısım Düşülmüş Olarak) (+/-)</t>
  </si>
  <si>
    <t>4- Faaliyet Giderleri (-)</t>
  </si>
  <si>
    <t>C- Teknik Bölüm Dengesi- Hayat Dışı (A – B)</t>
  </si>
  <si>
    <t xml:space="preserve">D- Hayat Teknik Gelir </t>
  </si>
  <si>
    <t xml:space="preserve">1.1- Yazılan Primler (Reasürör payı Düşülmüş Olarak) </t>
  </si>
  <si>
    <t xml:space="preserve">E- Hayat Teknik Gider </t>
  </si>
  <si>
    <t>F- Teknik Bölüm Dengesi- Hayat  (D – E)</t>
  </si>
  <si>
    <t>G- Emeklilik Teknik Gelir</t>
  </si>
  <si>
    <t>H- Emeklilik Teknik Gideri</t>
  </si>
  <si>
    <t>I- Teknik Bölüm Dengesi- Emeklilik (G – H)</t>
  </si>
  <si>
    <t xml:space="preserve">I-TEKNİK OLMAYAN BÖLÜM </t>
  </si>
  <si>
    <t>C- Teknik Bölüm Dengesi- Hayat Dışı (A-B)</t>
  </si>
  <si>
    <t>F- Teknik Bölüm Dengesi- Hayat (D-E)</t>
  </si>
  <si>
    <t>I - Teknik Bölüm Dengesi- Emeklilik (G-H)</t>
  </si>
  <si>
    <t>J- Genel Teknik Bölüm Dengesi (C+F+I)</t>
  </si>
  <si>
    <t>K- Yatırım Gelirleri</t>
  </si>
  <si>
    <t>1- Finansal Yatırımlardan Elde Edilen Gelirler</t>
  </si>
  <si>
    <t>2- Finansal Yatırımların Nakde Çevrilmesinden Elde Edilen Karlar</t>
  </si>
  <si>
    <t>3- Finansal Yatırımların Değerlemesi</t>
  </si>
  <si>
    <t>4- Kambiyo Karları</t>
  </si>
  <si>
    <t>5- iştiraklerden Gelirler</t>
  </si>
  <si>
    <t>6- Bağlı Ortaklıklar ve Müşterek Yönetime Tabi Teşebbüslerden Gelirler</t>
  </si>
  <si>
    <t>7- Arazi, Arsa ile Binalardan Elde Edilen Gelirler</t>
  </si>
  <si>
    <t>8- Türev Ürünlerden Elde Edilen Gelirler</t>
  </si>
  <si>
    <t>9- Diğer Yatırımlar</t>
  </si>
  <si>
    <t>10- Hayat Teknik Bölümünden Aktarılan Yatırım Gelirleri</t>
  </si>
  <si>
    <t>L- Yatırım Giderleri (-)</t>
  </si>
  <si>
    <t>1- Yatırım Yönetim Giderleri – Faiz Dahil (-)</t>
  </si>
  <si>
    <t>2- Yatırımlar Değer Azalışları (-)</t>
  </si>
  <si>
    <t>3- Yatırımların Nakte Çevrilmesi Sonucunda Oluşan Zararlar (-)</t>
  </si>
  <si>
    <t>4- Hayat Dışı Teknik Bölümüne Aktarılan Yatırım Gelirleri (-)</t>
  </si>
  <si>
    <t>5- Türev Ürünler Sonucunda Oluşan Zararlar (-)</t>
  </si>
  <si>
    <t>6- Kambiyo Zararları (-)</t>
  </si>
  <si>
    <t>7- Amortisman Giderleri (-)</t>
  </si>
  <si>
    <t xml:space="preserve">8- Diğer Yatırım Giderleri (-) </t>
  </si>
  <si>
    <t>M- Diğer Faaliyetlerden ve Olağandışı Faaliyetlerden Gelir ve Karlar ile Gider ve Zararlar (+/-)</t>
  </si>
  <si>
    <t>1- Karşılıklar Hesabı (+/-)</t>
  </si>
  <si>
    <t>2- Reeskont Hesabı (+/-)</t>
  </si>
  <si>
    <t>3- Özellikli Sigortalar Hesabı (+/-)</t>
  </si>
  <si>
    <t>4- Enflasyon Düzeltmesi Hesabı (+/-)</t>
  </si>
  <si>
    <t>5- Ertelenmiş Vergi Varlığı Hesabı (+/-)</t>
  </si>
  <si>
    <t>6- Ertelenmiş Vergi Yükümlülüğü Gideri (-)</t>
  </si>
  <si>
    <t xml:space="preserve">7- Diğer Gelir ve Karlar </t>
  </si>
  <si>
    <t xml:space="preserve">8- Diğer Gider ve Zararlar (-) </t>
  </si>
  <si>
    <t>9- Önceki Yıl Gelir ve Karları</t>
  </si>
  <si>
    <t>10- Önceki Yıl Gider ve Zararları(-)</t>
  </si>
  <si>
    <t xml:space="preserve">N- Dönem Net Karı veya Zararı </t>
  </si>
  <si>
    <t>1- Dönem Karı Ve Zararı</t>
  </si>
  <si>
    <t xml:space="preserve">2- Dönem Karı Vergi ve Diğer Yasal Yükümlülük Karşılıkları(-) </t>
  </si>
  <si>
    <t>3- Dönem Net Kar veya Zararı</t>
  </si>
  <si>
    <t>4- Enflasyon Düzeltme Hesabı</t>
  </si>
  <si>
    <t>(1 Ocak 2013-31 Mart 2013)</t>
  </si>
  <si>
    <t>010101</t>
  </si>
  <si>
    <t>010102</t>
  </si>
  <si>
    <t>010103</t>
  </si>
  <si>
    <t>010201</t>
  </si>
  <si>
    <t>010202</t>
  </si>
  <si>
    <t>010203</t>
  </si>
  <si>
    <t>010301</t>
  </si>
  <si>
    <t>010302</t>
  </si>
  <si>
    <t>0104</t>
  </si>
  <si>
    <t>0105</t>
  </si>
  <si>
    <t>010601</t>
  </si>
  <si>
    <t>010602</t>
  </si>
  <si>
    <t>01060501</t>
  </si>
  <si>
    <t>01060502</t>
  </si>
  <si>
    <t>020101</t>
  </si>
  <si>
    <t>020102</t>
  </si>
  <si>
    <t>020201</t>
  </si>
  <si>
    <t>020202</t>
  </si>
  <si>
    <t>0204</t>
  </si>
  <si>
    <t>0205</t>
  </si>
  <si>
    <t>010603</t>
  </si>
  <si>
    <t>010604</t>
  </si>
  <si>
    <t>Bağımsız Denetimden Geçmemiş</t>
  </si>
  <si>
    <t>(1 Ocak 2012-31 Mart 2012)</t>
  </si>
  <si>
    <t>1- Kasa</t>
  </si>
  <si>
    <t>2- Alınan Çekler</t>
  </si>
  <si>
    <t>3- Bankalar</t>
  </si>
  <si>
    <t>4- Verilen Çekler ve Ödeme Emirleri (-)</t>
  </si>
  <si>
    <t>1- Satılmaya Hazır Finansal Varlıklar</t>
  </si>
  <si>
    <t xml:space="preserve">2- Vadeye Kadar Elde Tutulacak Finansal Varlıklar </t>
  </si>
  <si>
    <t xml:space="preserve">3- Alım Satım Amaçlı Finansal Varlıklar </t>
  </si>
  <si>
    <t>4- Krediler</t>
  </si>
  <si>
    <t>5- Krediler Karşılığı (-)</t>
  </si>
  <si>
    <t>7- Şirket Hissesi</t>
  </si>
  <si>
    <t xml:space="preserve">8- Finansal Varlıklar Değer Düşüklüğü Karşılığı (-) </t>
  </si>
  <si>
    <t xml:space="preserve">1- Sigortacılık Faaliyetlerinden Alacaklar </t>
  </si>
  <si>
    <t>2- Sigortacılık Faaliyetlerinden Alacaklar Karşılığı (-)</t>
  </si>
  <si>
    <t xml:space="preserve">3- Reasürans Faaliyetlerinden Alacaklar </t>
  </si>
  <si>
    <t>4- Reasürans Faaliyetlerinden Alacaklar Karşılığı (-)</t>
  </si>
  <si>
    <t>5- Sigorta ve Reasürans Şirketleri Nezdindeki Depolar</t>
  </si>
  <si>
    <t>6- Sigortalılara Krediler (İkrazlar)</t>
  </si>
  <si>
    <t>7- Sigortalılara Krediler (İkrazlar) Karşılığı (-)</t>
  </si>
  <si>
    <t>8- Emeklilik Faaliyetlerinden Alacaklar</t>
  </si>
  <si>
    <t>9- Esas Faaliyetlerden Kaynaklanan Şüpheli Alacaklar</t>
  </si>
  <si>
    <t>10- Esas Faaliyetlerden Kaynaklanan Şüpheli Alacaklar Karşılığı (-)</t>
  </si>
  <si>
    <t xml:space="preserve">1- Ortaklardan Alacaklar </t>
  </si>
  <si>
    <t>2- İştiraklerden Alacaklar</t>
  </si>
  <si>
    <t>3- Bağlı Ortaklıklardan Alacaklar</t>
  </si>
  <si>
    <t xml:space="preserve">4- Müşterek Yönetime Tabi Teşebbüslerden Alacaklar </t>
  </si>
  <si>
    <t>5- Personelden Alacaklar</t>
  </si>
  <si>
    <t>6- Diğer İlişkili Taraflardan Alacaklar</t>
  </si>
  <si>
    <t>7- İlişkili Taraflardan Alacaklar Reeskontu (-)</t>
  </si>
  <si>
    <t>8- İlişkili Taraflardan Şüpheli Alacaklar</t>
  </si>
  <si>
    <t>9- İlişkili Taraflardan Şüpheli Alacaklar Karşılığı (-)</t>
  </si>
  <si>
    <t>1- Finansal Kiralama Alacakları</t>
  </si>
  <si>
    <t>2- Kazanılmamış Finansal Kiralama Faiz Gelirleri (-)</t>
  </si>
  <si>
    <t>3- Verilen Depozito ve Teminatlar</t>
  </si>
  <si>
    <t>4- Diğer Çeşitli Alacaklar</t>
  </si>
  <si>
    <t>5- Diğer Çeşitli Alacaklar Reeskontu(-)</t>
  </si>
  <si>
    <t>6- Şüpheli Diğer Alacaklar</t>
  </si>
  <si>
    <t>7- Şüpheli Diğer Alacaklar Karşılığı (-)</t>
  </si>
  <si>
    <t>2- Tahakkuk Etmiş Faiz ve Kira Gelirleri</t>
  </si>
  <si>
    <t>3- Gelir Tahakkukları</t>
  </si>
  <si>
    <t>1- Gelecek Aylar İhtiyacı Stoklar</t>
  </si>
  <si>
    <t xml:space="preserve">2- Peşin Ödenen Vergiler ve Fonlar </t>
  </si>
  <si>
    <t>3- Ertelenmiş Vergi Varlıkları</t>
  </si>
  <si>
    <t xml:space="preserve">4- İş Avansları </t>
  </si>
  <si>
    <t xml:space="preserve">5- Personele Verilen Avanslar </t>
  </si>
  <si>
    <t xml:space="preserve">6- Sayım ve Tesellüm Noksanları </t>
  </si>
  <si>
    <t xml:space="preserve">7- Diğer Çeşitli Cari Varlıklar </t>
  </si>
  <si>
    <t>8- Diğer Cari  Varlıklar Karşılığı (-)</t>
  </si>
  <si>
    <t xml:space="preserve">1- Kredi Kuruluşlarına Borçlar </t>
  </si>
  <si>
    <t>2- Finansal Kiralama İşlemelerinden Borçlar</t>
  </si>
  <si>
    <t>3- Ertelenmiş Finansal Kiralama Borçlanma Maliyetleri (-)</t>
  </si>
  <si>
    <t>5- Çıkarılmış Tahviller(Bonolar) Anapara, Taksit ve Faizleri</t>
  </si>
  <si>
    <t xml:space="preserve">6- Çıkarılmış Diğer Finansal Varlıklar </t>
  </si>
  <si>
    <t>7- Çıkarılmış Diğer Finansal Varlıklar İhraç Farkı (-)</t>
  </si>
  <si>
    <t>8- Diğer Finansal Borçlar (Yükümlülükler)</t>
  </si>
  <si>
    <t xml:space="preserve">1- Sigortacılık Faaliyetlerinden Borçlar </t>
  </si>
  <si>
    <t xml:space="preserve">2- Reasürans Faaliyetlerinden Borçlar </t>
  </si>
  <si>
    <t xml:space="preserve">3- Sigorta ve Reasürans Şirketlerinden Alınan Depolar </t>
  </si>
  <si>
    <t>4- Emeklilik Faaliyetlerinden Borçlar</t>
  </si>
  <si>
    <t>5- Diğer Esas Faaliyetlerden Borçlar</t>
  </si>
  <si>
    <t>1- Ortaklara Borçlar</t>
  </si>
  <si>
    <t>2- İştiraklere Borçlar</t>
  </si>
  <si>
    <t>3- Bağlı Ortaklıklara Borçlar</t>
  </si>
  <si>
    <t>4- Müşterek Yönetime Tabi Teşebbüslere Borçlar</t>
  </si>
  <si>
    <t>5- Personele Borçlar</t>
  </si>
  <si>
    <t>6- Diğer İlişkili Taraflara Borçlar</t>
  </si>
  <si>
    <t>1- Alınan Depozito ve Teminatlar</t>
  </si>
  <si>
    <t>3- Diğer Çeşitli Borçlar</t>
  </si>
  <si>
    <t>4- Diğer Çeşitli Borçlar Reeskontu (-)</t>
  </si>
  <si>
    <t xml:space="preserve">1- Kazanılmamış Primler Karşılığı - Net </t>
  </si>
  <si>
    <t xml:space="preserve">2- Devam Eden Riskler Karşılığı - Net </t>
  </si>
  <si>
    <t>5- İkramiye ve İndirimler Karşılığı - Net</t>
  </si>
  <si>
    <t xml:space="preserve">1- Ödenecek Vergi ve Fonlar </t>
  </si>
  <si>
    <t xml:space="preserve">2- Ödenecek Sosyal Güvenlik Kesintileri </t>
  </si>
  <si>
    <t>3- Vadesi Geçmiş, Ertelenmiş veya Taksitlendirilmiş Vergi ve Diğer Yükümlülükler</t>
  </si>
  <si>
    <t>4- Ödenecek Diğer Vergi ve Benzeri Yükümlülükler</t>
  </si>
  <si>
    <t xml:space="preserve">5- Dönem Karı Vergi ve Diğer Yasal Yükümlülük Karşılıkları </t>
  </si>
  <si>
    <t>6- Dönem Karının Peşin Ödenen Vergi ve Diğer Yükümlülükleri (-)</t>
  </si>
  <si>
    <t xml:space="preserve">7- Diğer Vergi ve Benzeri Yükümlülük Karşılıkları </t>
  </si>
  <si>
    <t>1- Kıdem Tazminatı Karşılığı</t>
  </si>
  <si>
    <t>2- Sosyal Yardım Sandığı Varlık Açıkları Karşılığı</t>
  </si>
  <si>
    <t>3- Maliyet Giderleri Karşılığı</t>
  </si>
  <si>
    <t>2- Gider Tahakkukları</t>
  </si>
  <si>
    <t xml:space="preserve">2- Sayım ve Tesellüm Fazlalıkları </t>
  </si>
  <si>
    <t xml:space="preserve">3- Diğer Çeşitli Kısa Vadeli Yükümlülükler </t>
  </si>
  <si>
    <t xml:space="preserve">1- (Nominal) Sermaye </t>
  </si>
  <si>
    <t>2- Ödenmemiş Sermaye (-)</t>
  </si>
  <si>
    <t>3- Sermaye Düzeltmesi Olumlu Farkları</t>
  </si>
  <si>
    <t>4- Sermaye Düzeltmesi Olumsuz Farkları (-)</t>
  </si>
  <si>
    <t xml:space="preserve">1- Hisse Senedi İhraç Primleri </t>
  </si>
  <si>
    <t>2- Hisse Senedi İptal Karları</t>
  </si>
  <si>
    <t>3- Sermayeye Eklenecek Satış Karları</t>
  </si>
  <si>
    <t>4- Yabancı Para Çevirim Farkları</t>
  </si>
  <si>
    <t>5- Diğer Sermaye Yedekleri</t>
  </si>
  <si>
    <t xml:space="preserve">1- Yasal Yedekler </t>
  </si>
  <si>
    <t>2- Statü Yedekleri</t>
  </si>
  <si>
    <t>3- Olağanüstü Yedekler</t>
  </si>
  <si>
    <t>4- Özel Fonlar (Yedekler)</t>
  </si>
  <si>
    <t>5- Finansal Varlıkların Değerlemesi</t>
  </si>
  <si>
    <t xml:space="preserve">6- Diğer Kar Yedekleri </t>
  </si>
  <si>
    <t xml:space="preserve">1- Geçmiş Yıllar Karları </t>
  </si>
  <si>
    <t xml:space="preserve">1- Geçmiş Yıllar Zararları </t>
  </si>
  <si>
    <t>1- Dönem Net Karı</t>
  </si>
  <si>
    <t>2- Dönem Net Zararı (-)</t>
  </si>
  <si>
    <t>5- Banka Garantili ve Üç Aydan Kısa Vadeli Kredi Kartı Alacakları</t>
  </si>
  <si>
    <t>6- Diğer Nakit ve Nakit Benzeri Varlıklar</t>
  </si>
  <si>
    <t>6- Riski Hayat Poliçesi Sahiplerine Ait Finansal Yatırımlar</t>
  </si>
  <si>
    <t xml:space="preserve">1- Ertelenmiş Üretim Giderleri </t>
  </si>
  <si>
    <t xml:space="preserve">Gelecek Aylara Ait Diğer Giderler </t>
  </si>
  <si>
    <t xml:space="preserve">Sigortacılık Faaliyetlerinden Alacaklar </t>
  </si>
  <si>
    <t>Sigortacılık Faaliyetlerinden Alacaklar Karşılığı (-)</t>
  </si>
  <si>
    <t xml:space="preserve">Reasürans Faaliyetlerinden Alacaklar </t>
  </si>
  <si>
    <t>Reasürans Faaliyetlerinden Alacaklar Karşılığı (-)</t>
  </si>
  <si>
    <t>Sigorta ve Reasürans Şirketleri Nezdindeki Depolar</t>
  </si>
  <si>
    <t>Sigortalılara Krediler (İkrazlar)</t>
  </si>
  <si>
    <t>Sigortalılara Krediler (İkrazlar) Karşılığı (-)</t>
  </si>
  <si>
    <t>Emeklilik Faaliyetlerinden Alacaklar</t>
  </si>
  <si>
    <t xml:space="preserve">Esas Faaliyetlerden Kaynaklanan Şüpheli Alacaklar </t>
  </si>
  <si>
    <t>Esas Faaliyetlerden Kaynaklanan Şüpheli Alacaklar Karşılığı (-)</t>
  </si>
  <si>
    <t xml:space="preserve">Ortaklardan Alacaklar </t>
  </si>
  <si>
    <t>İştiraklerden Alacaklar</t>
  </si>
  <si>
    <t>Bağlı Ortaklıklardan Alacaklar</t>
  </si>
  <si>
    <t xml:space="preserve">Müşterek Yönetime Tabi Teşebbüslerden Alacaklar </t>
  </si>
  <si>
    <t>Personelden Alacaklar</t>
  </si>
  <si>
    <t xml:space="preserve">Diğer İlişkili Taraflardan Alacaklar </t>
  </si>
  <si>
    <t xml:space="preserve">İlişkili Taraflardan Alacaklar Reeskontu (-) </t>
  </si>
  <si>
    <t xml:space="preserve">İlişkili Taraflardan Şüpheli Alacaklar </t>
  </si>
  <si>
    <t>İlişkili Taraflardan Şüpheli Alacaklar Karşılığı (-)</t>
  </si>
  <si>
    <t>Finansal Kiralama Alacakları</t>
  </si>
  <si>
    <t xml:space="preserve">Kazanılmamış Finansal Kiralama Faiz Gelirleri </t>
  </si>
  <si>
    <t>Verilen Depozito ve Teminatlar</t>
  </si>
  <si>
    <t>Diğer Çeşitli Alacaklar</t>
  </si>
  <si>
    <t>Diğer Çeşitli Alacaklar Reeskontu (-)</t>
  </si>
  <si>
    <t>Şüpheli Diğer Alacaklar</t>
  </si>
  <si>
    <t>Şüpheli  Diğer Alacaklar Karşılığı (-)</t>
  </si>
  <si>
    <t xml:space="preserve">Bağlı Menkul Kıymetler </t>
  </si>
  <si>
    <t xml:space="preserve">İştirakler </t>
  </si>
  <si>
    <t>İştirakler Sermaye Taahhütleri (-)</t>
  </si>
  <si>
    <t>Bağlı Ortaklıklar</t>
  </si>
  <si>
    <t>Bağlı Ortaklıklar Sermaye Taahhütleri (-)</t>
  </si>
  <si>
    <t>Müşterek Yönetime Tabi Teşebbüsler</t>
  </si>
  <si>
    <t>Müşterek Yönetime Tabi Teşebbüsler Sermaye Taahhütleri (-)</t>
  </si>
  <si>
    <t>Finansal Varlıklar ve Riski Sigortalılara Ait Finansal Yatırımlar</t>
  </si>
  <si>
    <t>Diğer Finansal Varlıklar</t>
  </si>
  <si>
    <t>Finansal Varlıklar Değer Düşüklüğü Karşılığı (-)</t>
  </si>
  <si>
    <t xml:space="preserve">Yatırım Amaçlı Gayrimenkuller </t>
  </si>
  <si>
    <t>Yatırım Amaçlı Gayrımenkuller Değer Düşüklüğü Karşılığı(-)</t>
  </si>
  <si>
    <t>Kullanım Amaçlı Gayrımenkuller</t>
  </si>
  <si>
    <t xml:space="preserve">Makine ve Teçhizatlar </t>
  </si>
  <si>
    <t xml:space="preserve">Demirbaş ve Tesisatlar </t>
  </si>
  <si>
    <t xml:space="preserve">Motorlu Taşıtlar </t>
  </si>
  <si>
    <t>Diğer Maddi Varlıklar (Özel Maliyet Bedelleri Dahil)</t>
  </si>
  <si>
    <t xml:space="preserve">Kiralama Yoluyla Edinilmiş Maddi  Varlıklar </t>
  </si>
  <si>
    <t>Birikmiş Amortismanlar (-)</t>
  </si>
  <si>
    <t>Maddi Varlıklara İlişkin Verilen Avanslar (Yapılmakta Olan Yatırımlar Dahil)</t>
  </si>
  <si>
    <t xml:space="preserve">Haklar </t>
  </si>
  <si>
    <t xml:space="preserve">Şerefiye </t>
  </si>
  <si>
    <t xml:space="preserve">Faaliyet Öncesi Döneme Ait Giderler </t>
  </si>
  <si>
    <t xml:space="preserve">Araştırma ve Geliştirme Giderleri </t>
  </si>
  <si>
    <t xml:space="preserve">Diğer Maddi Olmayan Varlıklar </t>
  </si>
  <si>
    <t xml:space="preserve">Birikmiş İtfalar (Amortismanlar) (-) </t>
  </si>
  <si>
    <t>2- Sigortacılık Faaliyetlerinden Alacaklar Karşılığı (-)U</t>
  </si>
  <si>
    <t>3- Reasürans Faaliyetlerinden AlacaklarU</t>
  </si>
  <si>
    <t>4- Reasürans Faaliyetlerinden Alacaklar Karşılığı (-)U</t>
  </si>
  <si>
    <t>5- Sigorta ve Reasürans Şirketleri Nezdindeki Depolar U</t>
  </si>
  <si>
    <t>6- Sigortalılara Krediler (İkrazlar)U</t>
  </si>
  <si>
    <t>7- Sigortalılara Krediler (İkrazlar) Karşılığı (-)U</t>
  </si>
  <si>
    <t>8- Emeklilik Faaliyetlerinden AlacaklarU</t>
  </si>
  <si>
    <t>10- Esas Faaliyetlerden Kaynaklanan Şüpheli Alacaklar Karşılığı (-)U</t>
  </si>
  <si>
    <t>1- Sigortacılık Faaliyetlerinden Alacaklar U</t>
  </si>
  <si>
    <t>9-Esas Faaliyetlerden Kaynaklanan Şüpheli Alacaklar U</t>
  </si>
  <si>
    <t>1- Ortaklardan AlacaklarU</t>
  </si>
  <si>
    <t>2- İştiraklerden AlacaklarU</t>
  </si>
  <si>
    <t>3- Bağlı Ortaklıklardan Alacaklar U</t>
  </si>
  <si>
    <t>4- Müşterek Yönetime Tabi Teşebbüslerden Alacaklar U</t>
  </si>
  <si>
    <t>5- Personelden Alacaklar U</t>
  </si>
  <si>
    <t>6- Diğer İlişkili Taraflardan AlacaklarU</t>
  </si>
  <si>
    <t>7- İlişkili Taraflardan Alacaklar Reeskontu (-)U</t>
  </si>
  <si>
    <t>8- İlişkili Taraflardan Şüpheli AlacaklarU</t>
  </si>
  <si>
    <t>9- İlişkili Taraflardan Şüpheli Alacaklar Karşılığı (-)U</t>
  </si>
  <si>
    <t>1- Finansal Kiralama AlacaklarıU</t>
  </si>
  <si>
    <t>2- Kazanılmamış Finansal Kiralama Faiz Gelirleri (-)U</t>
  </si>
  <si>
    <t>3- Verilen Depozito ve TeminatlarU</t>
  </si>
  <si>
    <t>4- Diğer Çeşitli AlacaklarU</t>
  </si>
  <si>
    <t>5- Diğer Çeşitli Alacaklar Reeskontu(-)U</t>
  </si>
  <si>
    <t>6- Şüpheli Diğer AlacaklarU</t>
  </si>
  <si>
    <t>7- Şüpheli Diğer Alacaklar Karşılığı (-)U</t>
  </si>
  <si>
    <t>1- Bağlı Menkul Kıymetler U</t>
  </si>
  <si>
    <t>2- İştirakler U</t>
  </si>
  <si>
    <t>3- İştirakler Sermaye Taahhütleri (-)U</t>
  </si>
  <si>
    <t>4- Bağlı OrtaklıklarU</t>
  </si>
  <si>
    <t>5- Bağlı Ortaklıklar Sermaye Taahhütleri (-)U</t>
  </si>
  <si>
    <t>6- Müşterek Yönetime Tabi TeşebbüslerU</t>
  </si>
  <si>
    <t>7- Müşterek Yönetime Tabi Teşebbüsler Sermaye Taahhütleri (-)U</t>
  </si>
  <si>
    <t>8- Finansal Varlıklar ve Riski Sigortalılara Ait Finansal YatırımlarU</t>
  </si>
  <si>
    <t>9- Diğer Finansal Varlıklar U</t>
  </si>
  <si>
    <t>10- Finansal Varlıklar Değer Düşüklüğü Karşılığı (-) U</t>
  </si>
  <si>
    <t>1- Yatırım Amaçlı GayrimenkullerU</t>
  </si>
  <si>
    <t>2- Yatırım Amaçlı  Gayrimenkuller Değer Düşüklüğü Karşılığı (-)U</t>
  </si>
  <si>
    <t>3- Kullanım Amaçlı GayrimenkullerU</t>
  </si>
  <si>
    <t>4- Makine Ve Teçhizatlar U</t>
  </si>
  <si>
    <t>5- Demirbaş ve Tesisatlar U</t>
  </si>
  <si>
    <t>6- Motorlu Taşıtlar U</t>
  </si>
  <si>
    <t>7- Diğer Maddi Varlıklar (Özel Maliyet Bedelleri Dahil)U</t>
  </si>
  <si>
    <t>8- Kiralama Yoluyla Edinilmiş Maddi VarlıklarU</t>
  </si>
  <si>
    <t>9- Birikmiş Amortismanlar (-)U</t>
  </si>
  <si>
    <t>10- Maddi Varlıklara İlişkin Avanslar (Yapılmakta  Olan Yatırımlar Dahil)U</t>
  </si>
  <si>
    <t>1- Haklar U</t>
  </si>
  <si>
    <t>2- Şerefiye U</t>
  </si>
  <si>
    <t>3- Faaliyet Öncesi Döneme Ait Giderler U</t>
  </si>
  <si>
    <t>4- Araştırma Ve Geliştirme Giderleri  U</t>
  </si>
  <si>
    <t>6- Diğer Maddi Olmayan Varlıklar U</t>
  </si>
  <si>
    <t>7- Birikmiş İtfalar (Amortismanlar) (-) U</t>
  </si>
  <si>
    <t>8- Maddi Olmayan Varlıklara İlişkin Avanslar U</t>
  </si>
  <si>
    <t>1 Ertelenmiş Üretim Giderleri U</t>
  </si>
  <si>
    <t>2- Gelir Tahakkukları  U</t>
  </si>
  <si>
    <t>3- Gelecek Yıllara Ait Diğer GiderlerU</t>
  </si>
  <si>
    <t>1- Efektif Yabancı Para HesaplarıU</t>
  </si>
  <si>
    <t>2- Döviz HesaplarıU</t>
  </si>
  <si>
    <t>3- Gelecek Yıllar İhtiyacı Stoklar U</t>
  </si>
  <si>
    <t>4- Peşin Ödenen Vergiler Ve FonlarU</t>
  </si>
  <si>
    <t>5- Ertelenmiş Vergi VarlıklarıU</t>
  </si>
  <si>
    <t>6- Diğer Çeşitli Cari Olmayan Varlıklar U</t>
  </si>
  <si>
    <t>7- Diğer Cari Olmayan Varlıklar Amortismanı (-)U</t>
  </si>
  <si>
    <t>8- Diğer Cari Olmayan Varlıklar Karşılığı (-)U</t>
  </si>
  <si>
    <t xml:space="preserve">4- Uzun Vadeli Kredilerin Ana Para Taksitleri Ve Faizleri </t>
  </si>
  <si>
    <t>6- Diğer Esas Faaliyetlerden Borçlar Borç Senetleri Reeskontu(-)</t>
  </si>
  <si>
    <t>2- Tedavi Giderlerine İlişkin SGK’ya Borçlar</t>
  </si>
  <si>
    <t xml:space="preserve">3- Matematik Karşılıklar - Net </t>
  </si>
  <si>
    <t xml:space="preserve">4- Muallak Tazminat Karşılığı - Net </t>
  </si>
  <si>
    <t>6- Diğer Teknik Karşılıklar - Net</t>
  </si>
  <si>
    <t xml:space="preserve">1- Ertelenmiş Komisyon Gelirleri </t>
  </si>
  <si>
    <t xml:space="preserve">3- Gelecek Aylara Ait Diğer Gelirler </t>
  </si>
  <si>
    <t>1- Ertelenmiş Vergi Yükümlüğü</t>
  </si>
  <si>
    <t xml:space="preserve">Kredi Kuruluşlarına Borçlar </t>
  </si>
  <si>
    <t>Finansal Kiralama İşlemlerinden Borçlar</t>
  </si>
  <si>
    <t>Ertelenmiş Finansal Kiralama Borçlanma Maliyetleri (-)</t>
  </si>
  <si>
    <t xml:space="preserve">Uzun Vadeli Kredilerin Ana Para Taksitleri ve Faizleri </t>
  </si>
  <si>
    <t>Çıkarılmış Tahviller (Bonolar) Anapara, Taksit ve Faizleri</t>
  </si>
  <si>
    <t xml:space="preserve">Çıkarılmış Diğer Finansal Varlıklar  </t>
  </si>
  <si>
    <t>Çıkarılmış Diğer Finansal Varlıklar İhraç Farkı (-)</t>
  </si>
  <si>
    <t>Diğer Finansal Borçlar (Yükümlülükler)</t>
  </si>
  <si>
    <t xml:space="preserve">Sigortacılık Faaliyetlerinden Borçlar </t>
  </si>
  <si>
    <t xml:space="preserve">Reasürans Faaliyetlerinden Borçlar </t>
  </si>
  <si>
    <t xml:space="preserve">Sigorta ve Reasürans Şirketlerinden Alınan Depolar </t>
  </si>
  <si>
    <t>Emeklilik Faaliyetlerinden Borçlar</t>
  </si>
  <si>
    <t>Diğer Esas Faaliyetlerden Borçlar</t>
  </si>
  <si>
    <t>Diğer Esas Faaliyetlerden Borçlar Borç Senetleri Reeskontu(-)</t>
  </si>
  <si>
    <t>Ortaklara Borçlar</t>
  </si>
  <si>
    <t>İştiraklere Borçlar</t>
  </si>
  <si>
    <t>Bağlı Ortaklıklara Borçlar</t>
  </si>
  <si>
    <t>Müşterek Yönetime Tabi Teşebbüslere Borçlar</t>
  </si>
  <si>
    <t>Personele Borçlar</t>
  </si>
  <si>
    <t>Diğer İlişkili Taraflara Borçlar</t>
  </si>
  <si>
    <t xml:space="preserve">Alınan Depozito ve Teminatlar </t>
  </si>
  <si>
    <t>Tedavi Giderlerine İlişkin SGK'ya Borçlar</t>
  </si>
  <si>
    <t>Diğer Çeşitli Borçlar</t>
  </si>
  <si>
    <t>Diğer Çeşitli Borçlar Reeskontu (-)</t>
  </si>
  <si>
    <t xml:space="preserve">Kazanılmamış Primler Karşılığı – Net </t>
  </si>
  <si>
    <t xml:space="preserve">Devam Eden Riskler Karşılığı - Net </t>
  </si>
  <si>
    <t xml:space="preserve">Matematik Karşılıklar - Net </t>
  </si>
  <si>
    <t xml:space="preserve">Muallak Tazminat Karşılığı - Net </t>
  </si>
  <si>
    <t>İkramiye ve İndirimler Karşılığı - Net</t>
  </si>
  <si>
    <t>Diğer Teknik Karşılıklar - Net</t>
  </si>
  <si>
    <t>Ödenecek Vergi ve Fonlar</t>
  </si>
  <si>
    <t>Ödenecek Sosyal Güvenlik Kesintileri</t>
  </si>
  <si>
    <t>Vadesi Geçmiş, Ertelenmiş Veya Taksitlendirilmiş Ver. ve Diğ. Yükümlülükler</t>
  </si>
  <si>
    <t>Ödenecek Diğer Vergi ve Benzeri Yükümlülükler</t>
  </si>
  <si>
    <t xml:space="preserve">Dönem Karı Vergi ve Diğer Yasal Yükümlülük Karşılıkları </t>
  </si>
  <si>
    <t>Dönem Karının Peşin Ödenen Vergi ve Diğer Yükümlülükleri (-)</t>
  </si>
  <si>
    <t xml:space="preserve">Diğer Vergi ve Benzeri Yükümlülük Karşılıkları </t>
  </si>
  <si>
    <t xml:space="preserve">Kıdem Tazminatı Karşılığı </t>
  </si>
  <si>
    <t>Sosyal Yardım Sandığı Varlık Açıkları Karşılığı</t>
  </si>
  <si>
    <t xml:space="preserve">Maliyet Giderleri Karşılığı </t>
  </si>
  <si>
    <t>Ertelenmiş Üretim Gelirleri</t>
  </si>
  <si>
    <t xml:space="preserve">Gider Tahakkukları </t>
  </si>
  <si>
    <t>Gelecek Aylara Ait Diğer Gelirler</t>
  </si>
  <si>
    <t>Ertelenmiş Vergi Yükümlülüğü</t>
  </si>
  <si>
    <t xml:space="preserve">Sayım ve Tesellüm Fazlalıkları </t>
  </si>
  <si>
    <t xml:space="preserve">Diğer Çeşitli Kısa Vadeli Yükümlülükler </t>
  </si>
  <si>
    <t>1- Kredi Kuruluşlarına Borçlar U</t>
  </si>
  <si>
    <t>2- Finansal Kiralama İşlemlerinden BorçlarU</t>
  </si>
  <si>
    <t>3- Ertelenmiş Finansal Kiralama Borçlanma Maliyetleri (-)U</t>
  </si>
  <si>
    <t>4- Çıkarılmış TahvillerU</t>
  </si>
  <si>
    <t>5- Çıkarılmış Diğer Finansal Varlıklar U</t>
  </si>
  <si>
    <t>6- Çıkarılmış Diğer Finansal Varlıklar İhraç Farkı (-)U</t>
  </si>
  <si>
    <t>7- Diğer Finansal Borçlar (Yükümlülükler)U</t>
  </si>
  <si>
    <t>1- Sigortacılık Faaliyetlerinden Borçlar U</t>
  </si>
  <si>
    <t>2- Reasürans Faaliyetlerinden Borçlar U</t>
  </si>
  <si>
    <t>3- Sigorta Ve Reasürans Şirketlerinden Alınan Depolar U</t>
  </si>
  <si>
    <t>4- Emeklilik Faaliyetlerinden BorçlarU</t>
  </si>
  <si>
    <t>5- Diğer Esas Faaliyetlerden BorçlarU</t>
  </si>
  <si>
    <t>6- Diğer Esas Faaliyetlerden Borçlar Borç Senetleri Reeskontu (-)U</t>
  </si>
  <si>
    <t>1- Ortaklara BorçlarU</t>
  </si>
  <si>
    <t>2- İştiraklere BorçlarU</t>
  </si>
  <si>
    <t>3- Bağlı Ortaklıklara BorçlarU</t>
  </si>
  <si>
    <t>4- Müşterek Yönetime Tabi Teşebbüslere Borçlar U</t>
  </si>
  <si>
    <t>5- Personele Borçlar U</t>
  </si>
  <si>
    <t>6- Diğer İlişkili Taraflara Borçlar U</t>
  </si>
  <si>
    <t>1- Alınan Depozito Ve Teminatlar U</t>
  </si>
  <si>
    <t>2- Tedavi Giderlerine İlişkin SGK’ya BorçlarU</t>
  </si>
  <si>
    <t>3- Diğer Çeşitli Borçlar U</t>
  </si>
  <si>
    <t>4- Diğer Çeşitli Borçlar ReeskontuU</t>
  </si>
  <si>
    <t>1- Kazanılmamış Primler Karşılığı – Net U</t>
  </si>
  <si>
    <t>2- Devam Eden Riskler Karşılığı - Net U</t>
  </si>
  <si>
    <t>3- Matematik Karşılıklar - Net U</t>
  </si>
  <si>
    <t>4- Muallak Tazminat Karşılığı - Net U</t>
  </si>
  <si>
    <t>5- İkramiye Ve İndirimler Karşılığı - NetU</t>
  </si>
  <si>
    <t>6- Diğer Teknik Karşılıklar - NetU</t>
  </si>
  <si>
    <t>1- Ödenecek Diğer Yükümlülükler  U</t>
  </si>
  <si>
    <t>2- Vadesi Geçmiş, Ertelenmiş Veya Taksitlendirilmiş Vergi Ve Diğer YükümlülüklerU</t>
  </si>
  <si>
    <t>3-Diğer Borç Ve Gider Karşılıkları U</t>
  </si>
  <si>
    <t>1- Kıdem Tazminatı KarşılığıU</t>
  </si>
  <si>
    <t>2- Sosyal Yardım Sandığı Varlık Açıkları KarşılığıU</t>
  </si>
  <si>
    <t>1- Ertelenmiş Komisyon Gelirleri U</t>
  </si>
  <si>
    <t>2- Gider TahakkuklarıU</t>
  </si>
  <si>
    <t>3- Gelecek Yıllara Ait Diğer Gelirler U</t>
  </si>
  <si>
    <t>1- Ertelenmiş Vergi YükümlülüğüU</t>
  </si>
  <si>
    <t>2- Diğer Çeşitli Uzun Vadeli Yükümlülükler U</t>
  </si>
  <si>
    <t>Çıkarılmış Tahviller</t>
  </si>
  <si>
    <t>Diğer Esas Faaliyetlerden  Borçlar</t>
  </si>
  <si>
    <t>Diğer Esas Faaliyetlerden  Borçlar Borç Senetleri Reeskontu (-)</t>
  </si>
  <si>
    <t xml:space="preserve">Müşterek Yönetime Tabi Teşebbüslere Borçlar </t>
  </si>
  <si>
    <t xml:space="preserve">Personele Borçlar </t>
  </si>
  <si>
    <t xml:space="preserve">Diğer İlişkili Taraflara Borçlar </t>
  </si>
  <si>
    <t xml:space="preserve">Ödenecek Diğer Yükümlülükler  </t>
  </si>
  <si>
    <t>Vadesi Geçmiş, Ertelenmiş Veya Taksitlendirilmiş Ver. ve Diğ.Yükümlülükler</t>
  </si>
  <si>
    <t xml:space="preserve">Diğer Borç ve Gider Karşılıkları </t>
  </si>
  <si>
    <t>Gider Tahakkukları</t>
  </si>
  <si>
    <t>Gelecek Yıllara Ait Diğer Gelirler ve Gider Tahakkukları</t>
  </si>
  <si>
    <t xml:space="preserve">Diğer Çeşitli Uzun Vadeli Yükümlülükler </t>
  </si>
  <si>
    <t>5- Tescili Beklenen Sermaye</t>
  </si>
  <si>
    <t>3- Dağıtıma Konu Olmayan Dönem Karı</t>
  </si>
  <si>
    <t xml:space="preserve">(Nominal) Sermaye </t>
  </si>
  <si>
    <t>Ödenmemiş Sermaye (-)</t>
  </si>
  <si>
    <t>Sermaye Düzeltmesi Olumlu Farkları</t>
  </si>
  <si>
    <t>Sermaye Düzeltmesi Olumsuz Farkları (-)</t>
  </si>
  <si>
    <t>Tescili Beklenen Sermaye</t>
  </si>
  <si>
    <t xml:space="preserve">Hisse Senedi İhraç Primleri </t>
  </si>
  <si>
    <t>Hisse Senedi İptal Karları</t>
  </si>
  <si>
    <t>Sermayeye Eklenecek Satış Karları</t>
  </si>
  <si>
    <t>Yabancı Para Çevrim Farkları</t>
  </si>
  <si>
    <t>Diğer Sermaye Yedekleri</t>
  </si>
  <si>
    <t xml:space="preserve">Yasal Yedekler </t>
  </si>
  <si>
    <t>Statü Yedekleri</t>
  </si>
  <si>
    <t>Olağanüstü Yedekler</t>
  </si>
  <si>
    <t>Özel Fonlar (Yedekler)</t>
  </si>
  <si>
    <t>Finansal Varlıkların Değerlemesi</t>
  </si>
  <si>
    <t xml:space="preserve">Diğer Kar Yedekleri </t>
  </si>
  <si>
    <t xml:space="preserve">Geçmiş Yıllar Karları </t>
  </si>
  <si>
    <t>Dönem Net Karı</t>
  </si>
  <si>
    <t>Dönem Net Zararı (-)</t>
  </si>
  <si>
    <t>Dağıtıma Konu Olmayan Dönem Karı</t>
  </si>
  <si>
    <t>1.1.1- Brüt Yazılan Primler (+) HAYAT</t>
  </si>
  <si>
    <t>1.2- Kazanılmamış Primler Karşılığında Değişim (Reasürör Payı ve Devreden Kısım Düşülmüş Olarak)(+/-)  HAYAT</t>
  </si>
  <si>
    <t>1.2.1- Kazanılmamış Primler Karşılığı (-)HAYAT</t>
  </si>
  <si>
    <t>1.2.2- Kazanılmamış Primler Karşılığında Reasürör Payı (+)HAYAT</t>
  </si>
  <si>
    <t>1.3- Devam Eden Riskler Karşılığında Değişim (Reasürör Payı ve Devreden Kısım Düşülmüş Olarak)(+/-)HAYAT</t>
  </si>
  <si>
    <t>1.3.1- Devam Eden Riskler Karşılığı (-)HAYAT</t>
  </si>
  <si>
    <t>1.3.2- Devam Eden Riskler Karşılığında Reasürör Payı (+)HAYAT</t>
  </si>
  <si>
    <t>2- Hayat Branşı Yatırım Geliri HAYAT</t>
  </si>
  <si>
    <t>3- Yatırımlardaki Gerçekleşmemiş KarlarHAYAT</t>
  </si>
  <si>
    <t>4- Diğer Teknik Gelirler (Reasürör Payı Düşülmüş Olarak)HAYAT</t>
  </si>
  <si>
    <t>1- Gerçekleşen Hasarlar (Reasürör Payı Düşülmüş Olarak)HAYAT</t>
  </si>
  <si>
    <t>1.1- Ödenen Tazminatlar (Reasürör Payı Düşülmüş Olarak) HAYAT</t>
  </si>
  <si>
    <t>1.1.1- Brüt Ödenen Tazminatlar (-)HAYAT</t>
  </si>
  <si>
    <t>1.1.2- Ödenen Tazminatlarda Reasürör Payı (+)HAYAT</t>
  </si>
  <si>
    <t>1.2- Muallak Tazminatlar Karşılığında Değişim (Reasürör Payı ve Devreden Kısım Düşülmüş Olarak) (+/-)HAYAT</t>
  </si>
  <si>
    <t>1.2.1- Muallak Tazminatlar Karşılığı (-)HAYAT</t>
  </si>
  <si>
    <t>1.2.2- Muallak Hasarlar Karşılığında Reasürör Payı (+)HAYAT</t>
  </si>
  <si>
    <t>2- İkramiye ve İndirimler Karşılığında Değişim (Reasürör Payı ve Devreden Kısım Düşülmüş Olarak) (+/-)HAYAT</t>
  </si>
  <si>
    <t>2.1- İkramiye ve İndirimler Karşılığı (-)HAYAT</t>
  </si>
  <si>
    <t>2.2- İkramiye ve İndirimler Karşılığında Reasürör Payı (+)HAYAT</t>
  </si>
  <si>
    <t>3- Hayat Matematik Karşılığında Değişim (Reasürör Payı ve Devreden Kısım Düşülmüş Olarak)(+/-)   HAYAT</t>
  </si>
  <si>
    <t>3.1- Hayat Matematik Karşılığı (-)HAYAT</t>
  </si>
  <si>
    <t>3.2- Hayat Matematik Karşılığında Reasürör Payı (+)HAYAT</t>
  </si>
  <si>
    <t>4- Yatırım Riski Hayat Sigortası Poliçe Sahiplerine Ait Poliçeler İçin Ayrılan Karşılıklarda Değişim (Reasürör Payı ve Devreden Kısım Düşülmüş Olarak)(+/-)   HAYAT</t>
  </si>
  <si>
    <t>4.1- Yatırım Riski Hayat Sigortası Poliçe Sahiplerine Ait Poliçeler İçin Ayrılan Karşılıklar(-)   HAYAT</t>
  </si>
  <si>
    <t>4.2- Yatırım Riski Hayat Sigortası Poliçe Sahiplerine Ait Poliçeler İçin Ayrılan Karşılıklarda Reasürör Payı (+)   HAYAT</t>
  </si>
  <si>
    <t>5- Diğer Teknik Karşılıklarda Değişim (Reasürör Payı ve Devreden Kısım Düşülmüş Olarak) (+/-)HAYAT</t>
  </si>
  <si>
    <t>6- Faaliyet Giderleri (-) HAYAT</t>
  </si>
  <si>
    <t>7- Yatırım Giderler (-)HAYAT</t>
  </si>
  <si>
    <t>8- Yatırımlardaki Gerçekleşmemiş Zararlar (-)HAYAT</t>
  </si>
  <si>
    <t>9- Teknik Olmayan Bölüme Aktarılan Yatırım Gelirleri (-)HAYAT</t>
  </si>
  <si>
    <t>1- Fon İşletim Gelirleri EMEKLİ</t>
  </si>
  <si>
    <t>2- Yönetim Gideri Kesintisi EMEKLİ</t>
  </si>
  <si>
    <t>3- Giriş Aidatı Gelirleri EMEKLİ</t>
  </si>
  <si>
    <t>4- Ara Verme Halinde Yönetim Gideri KesintisiEMEKLİ</t>
  </si>
  <si>
    <t>5- Özel Hizmet Gideri KesintisiEMEKLİ</t>
  </si>
  <si>
    <t>6- Sermaye Tahsis Avansı Değer Artış GelirleriEMEKLİ</t>
  </si>
  <si>
    <t>7- Diğer Teknik GelirlerEMEKLİ</t>
  </si>
  <si>
    <t>1- Fon İşletim Giderleri (-)  EMEKLİ</t>
  </si>
  <si>
    <t>2- Sermaye Tahsis Avansları Değer Azalış Giderleri(-)EMEKLİ</t>
  </si>
  <si>
    <t>3- Faaliyet Giderleri (-)EMEKLİ</t>
  </si>
  <si>
    <t>4- Diğer Teknik Giderler (-) EMEKLİ</t>
  </si>
  <si>
    <t>1.1.2- Reasüröre Devredilen Primler (-)HAYAT</t>
  </si>
  <si>
    <r>
      <t>1.1.1- Brüt Yazılan Primler (+)</t>
    </r>
    <r>
      <rPr>
        <sz val="10"/>
        <color theme="0"/>
        <rFont val="Times New Roman"/>
        <family val="1"/>
        <charset val="162"/>
      </rPr>
      <t xml:space="preserve"> HAYAT</t>
    </r>
  </si>
  <si>
    <r>
      <t>1.1.2- Reasüröre Devredilen Primler (-)</t>
    </r>
    <r>
      <rPr>
        <sz val="10"/>
        <color theme="0"/>
        <rFont val="Times New Roman"/>
        <family val="1"/>
        <charset val="162"/>
      </rPr>
      <t>HAYAT</t>
    </r>
  </si>
  <si>
    <r>
      <t xml:space="preserve">1.2- Kazanılmamış Primler Karşılığında Değişim (Reasürör Payı ve Devreden Kısım Düşülmüş Olarak)(+/-) </t>
    </r>
    <r>
      <rPr>
        <sz val="10"/>
        <color theme="0"/>
        <rFont val="Times New Roman"/>
        <family val="1"/>
        <charset val="162"/>
      </rPr>
      <t xml:space="preserve"> HAYAT</t>
    </r>
  </si>
  <si>
    <r>
      <t>1.2.2- Kazanılmamış Primler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</si>
  <si>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1.2.1- Kazanılmamış Primler Karşılığı (-)</t>
    </r>
    <r>
      <rPr>
        <sz val="10"/>
        <color theme="0"/>
        <rFont val="Times New Roman"/>
        <family val="1"/>
        <charset val="162"/>
      </rPr>
      <t>HAYAT</t>
    </r>
  </si>
  <si>
    <r>
      <t>1.3- Devam Eden Riskler Karşılığında Değişim (Reasürör Payı ve Devreden Kısım Düşülmüş Olarak)(+/-</t>
    </r>
    <r>
      <rPr>
        <sz val="10"/>
        <color theme="0"/>
        <rFont val="Times New Roman"/>
        <family val="1"/>
        <charset val="162"/>
      </rPr>
      <t>)HAYAT</t>
    </r>
  </si>
  <si>
    <r>
      <t>1.3.1- Devam Eden Riskler Karşılığı (-)</t>
    </r>
    <r>
      <rPr>
        <sz val="10"/>
        <color theme="0"/>
        <rFont val="Times New Roman"/>
        <family val="1"/>
        <charset val="162"/>
      </rPr>
      <t>HAYAT</t>
    </r>
  </si>
  <si>
    <r>
      <t>1.3.2- Devam Eden Riskler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</si>
  <si>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2- Hayat Branşı Yatırım Geliri</t>
    </r>
    <r>
      <rPr>
        <sz val="10"/>
        <color theme="0"/>
        <rFont val="Times New Roman"/>
        <family val="1"/>
        <charset val="162"/>
      </rPr>
      <t xml:space="preserve"> HAYAT</t>
    </r>
  </si>
  <si>
    <r>
      <t>3- Yatırımlardaki Gerçekleşmemiş Karlar</t>
    </r>
    <r>
      <rPr>
        <sz val="10"/>
        <color theme="0"/>
        <rFont val="Times New Roman"/>
        <family val="1"/>
        <charset val="162"/>
      </rPr>
      <t>HAYAT</t>
    </r>
  </si>
  <si>
    <r>
      <t>4- Diğer Teknik Gelirler (Reasürör Payı Düşülmüş Olarak)</t>
    </r>
    <r>
      <rPr>
        <sz val="10"/>
        <color theme="0"/>
        <rFont val="Times New Roman"/>
        <family val="1"/>
        <charset val="162"/>
      </rPr>
      <t>HAYAT</t>
    </r>
  </si>
  <si>
    <r>
      <t>1- Gerçekleşen Hasarlar (Reasürör Payı Düşülmüş Olarak)</t>
    </r>
    <r>
      <rPr>
        <sz val="10"/>
        <color theme="0"/>
        <rFont val="Times New Roman"/>
        <family val="1"/>
        <charset val="162"/>
      </rPr>
      <t>HAYAT</t>
    </r>
  </si>
  <si>
    <r>
      <t xml:space="preserve">1.1- Ödenen Tazminatlar (Reasürör Payı Düşülmüş Olarak) </t>
    </r>
    <r>
      <rPr>
        <sz val="10"/>
        <color theme="0"/>
        <rFont val="Times New Roman"/>
        <family val="1"/>
        <charset val="162"/>
      </rPr>
      <t>HAYAT</t>
    </r>
  </si>
  <si>
    <r>
      <t>1.1.1- Brüt Ödenen Tazminatlar (-)</t>
    </r>
    <r>
      <rPr>
        <sz val="10"/>
        <color theme="0"/>
        <rFont val="Times New Roman"/>
        <family val="1"/>
        <charset val="162"/>
      </rPr>
      <t>HAYAT</t>
    </r>
  </si>
  <si>
    <r>
      <t>1.1.2- Ödenen Tazminatlarda Reasürör Payı (+)</t>
    </r>
    <r>
      <rPr>
        <sz val="10"/>
        <color theme="0"/>
        <rFont val="Times New Roman"/>
        <family val="1"/>
        <charset val="162"/>
      </rPr>
      <t>HAYAT</t>
    </r>
  </si>
  <si>
    <r>
      <t>1.2- Muallak Tazminatlar Karşılığında Değişim (Reasürör Payı ve Devreden Kısım Düşülmüş Olarak) (+/-)</t>
    </r>
    <r>
      <rPr>
        <sz val="10"/>
        <color theme="0"/>
        <rFont val="Times New Roman"/>
        <family val="1"/>
        <charset val="162"/>
      </rPr>
      <t>HAYAT</t>
    </r>
  </si>
  <si>
    <r>
      <t>1.2.1- Muallak Tazminatlar Karşılığı (-)</t>
    </r>
    <r>
      <rPr>
        <sz val="10"/>
        <color theme="0"/>
        <rFont val="Times New Roman"/>
        <family val="1"/>
        <charset val="162"/>
      </rPr>
      <t>HAYAT</t>
    </r>
  </si>
  <si>
    <r>
      <t>1.2.2- Muallak Hasarlar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</si>
  <si>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2- İkramiye ve İndirimler Karşılığında Değişim (Reasürör Payı ve Devreden Kısım Düşülmüş Olarak) (+/-)</t>
    </r>
    <r>
      <rPr>
        <sz val="10"/>
        <color theme="0"/>
        <rFont val="Times New Roman"/>
        <family val="1"/>
        <charset val="162"/>
      </rPr>
      <t>HAYAT</t>
    </r>
  </si>
  <si>
    <r>
      <t>2.1- İkramiye ve İndirimler Karşılığı (-)</t>
    </r>
    <r>
      <rPr>
        <sz val="10"/>
        <color theme="0"/>
        <rFont val="Times New Roman"/>
        <family val="1"/>
        <charset val="162"/>
      </rPr>
      <t>HAYAT</t>
    </r>
  </si>
  <si>
    <r>
      <t>2.2- İkramiye ve İndirimler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</si>
  <si>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 xml:space="preserve">3- Hayat Matematik Karşılığında Değişim (Reasürör Payı ve Devreden Kısım Düşülmüş Olarak)(+/-)   </t>
    </r>
    <r>
      <rPr>
        <sz val="10"/>
        <color theme="0"/>
        <rFont val="Times New Roman"/>
        <family val="1"/>
        <charset val="162"/>
      </rPr>
      <t>HAYAT</t>
    </r>
  </si>
  <si>
    <r>
      <t>3.1- Hayat Matematik Karşılığı (-)</t>
    </r>
    <r>
      <rPr>
        <sz val="10"/>
        <color theme="0"/>
        <rFont val="Times New Roman"/>
        <family val="1"/>
        <charset val="162"/>
      </rPr>
      <t>HAYAT</t>
    </r>
  </si>
  <si>
    <r>
      <t>3.2- Hayat Matematik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</si>
  <si>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 xml:space="preserve">4- Yatırım Riski Hayat Sigortası Poliçe Sahiplerine Ait Poliçeler İçin Ayrılan Karşılıklarda Değişim (Reasürör Payı ve Devreden Kısım Düşülmüş Olarak)(+/-)   </t>
    </r>
    <r>
      <rPr>
        <sz val="10"/>
        <color theme="0"/>
        <rFont val="Times New Roman"/>
        <family val="1"/>
        <charset val="162"/>
      </rPr>
      <t>HAYAT</t>
    </r>
  </si>
  <si>
    <r>
      <t xml:space="preserve">4.1- Yatırım Riski Hayat Sigortası Poliçe Sahiplerine Ait Poliçeler İçin Ayrılan Karşılıklar(-)   </t>
    </r>
    <r>
      <rPr>
        <sz val="10"/>
        <color theme="0"/>
        <rFont val="Times New Roman"/>
        <family val="1"/>
        <charset val="162"/>
      </rPr>
      <t>HAYAT</t>
    </r>
  </si>
  <si>
    <r>
      <t xml:space="preserve">4.2- Yatırım Riski Hayat Sigortası Poliçe Sahiplerine Ait Poliçeler İçin Ayrılan Karşılıklarda Reasürör Payı (+)   </t>
    </r>
    <r>
      <rPr>
        <sz val="10"/>
        <color theme="0"/>
        <rFont val="Times New Roman"/>
        <family val="1"/>
        <charset val="162"/>
      </rPr>
      <t>HAYAT</t>
    </r>
  </si>
  <si>
    <r>
      <t>5- Diğer Teknik Karşılıklarda Değişim (Reasürör Payı ve Devreden Kısım Düşülmüş Olarak) (+/-)</t>
    </r>
    <r>
      <rPr>
        <sz val="10"/>
        <color theme="0"/>
        <rFont val="Times New Roman"/>
        <family val="1"/>
        <charset val="162"/>
      </rPr>
      <t>HAYAT</t>
    </r>
  </si>
  <si>
    <r>
      <t xml:space="preserve">6- Faaliyet Giderleri (-) </t>
    </r>
    <r>
      <rPr>
        <sz val="10"/>
        <color theme="0"/>
        <rFont val="Times New Roman"/>
        <family val="1"/>
        <charset val="162"/>
      </rPr>
      <t>HAYAT</t>
    </r>
  </si>
  <si>
    <r>
      <t>7- Yatırım Giderler (-)</t>
    </r>
    <r>
      <rPr>
        <sz val="10"/>
        <color theme="0"/>
        <rFont val="Times New Roman"/>
        <family val="1"/>
        <charset val="162"/>
      </rPr>
      <t>HAYAT</t>
    </r>
  </si>
  <si>
    <r>
      <t>8- Yatırımlardaki Gerçekleşmemiş Zararlar (-)</t>
    </r>
    <r>
      <rPr>
        <sz val="10"/>
        <color theme="0"/>
        <rFont val="Times New Roman"/>
        <family val="1"/>
        <charset val="162"/>
      </rPr>
      <t>HAYAT</t>
    </r>
  </si>
  <si>
    <r>
      <t>9- Teknik Olmayan Bölüme Aktarılan Yatırım Gelirleri (-)</t>
    </r>
    <r>
      <rPr>
        <sz val="10"/>
        <color theme="0"/>
        <rFont val="Times New Roman"/>
        <family val="1"/>
        <charset val="162"/>
      </rPr>
      <t>HAYAT</t>
    </r>
  </si>
  <si>
    <r>
      <t xml:space="preserve">1- Fon İşletim Gelirleri </t>
    </r>
    <r>
      <rPr>
        <sz val="10"/>
        <color theme="0"/>
        <rFont val="Times New Roman"/>
        <family val="1"/>
        <charset val="162"/>
      </rPr>
      <t>EMEKLİ</t>
    </r>
  </si>
  <si>
    <r>
      <t xml:space="preserve">2- Yönetim Gideri Kesintisi </t>
    </r>
    <r>
      <rPr>
        <sz val="10"/>
        <color theme="0"/>
        <rFont val="Times New Roman"/>
        <family val="1"/>
        <charset val="162"/>
      </rPr>
      <t>EMEKLİ</t>
    </r>
  </si>
  <si>
    <r>
      <t xml:space="preserve">3- Giriş Aidatı Gelirleri </t>
    </r>
    <r>
      <rPr>
        <sz val="10"/>
        <color theme="0"/>
        <rFont val="Times New Roman"/>
        <family val="1"/>
        <charset val="162"/>
      </rPr>
      <t>EMEKLİ</t>
    </r>
  </si>
  <si>
    <r>
      <t>4- Ara Verme Halinde Yönetim Gideri Kesintisi</t>
    </r>
    <r>
      <rPr>
        <sz val="10"/>
        <color theme="0"/>
        <rFont val="Times New Roman"/>
        <family val="1"/>
        <charset val="162"/>
      </rPr>
      <t>EMEKLİ</t>
    </r>
  </si>
  <si>
    <r>
      <t>5- Özel Hizmet Gideri Kesintisi</t>
    </r>
    <r>
      <rPr>
        <sz val="10"/>
        <color theme="0"/>
        <rFont val="Times New Roman"/>
        <family val="1"/>
        <charset val="162"/>
      </rPr>
      <t>EMEKLİ</t>
    </r>
  </si>
  <si>
    <r>
      <t>6- Sermaye Tahsis Avansı Değer Artış Gelirleri</t>
    </r>
    <r>
      <rPr>
        <sz val="10"/>
        <color theme="0"/>
        <rFont val="Times New Roman"/>
        <family val="1"/>
        <charset val="162"/>
      </rPr>
      <t>EMEKLİ</t>
    </r>
  </si>
  <si>
    <r>
      <t>7- Diğer Teknik Gelirler</t>
    </r>
    <r>
      <rPr>
        <sz val="10"/>
        <color theme="0"/>
        <rFont val="Times New Roman"/>
        <family val="1"/>
        <charset val="162"/>
      </rPr>
      <t>EMEKLİ</t>
    </r>
  </si>
  <si>
    <r>
      <t xml:space="preserve">1- Fon İşletim Giderleri (-)  </t>
    </r>
    <r>
      <rPr>
        <sz val="10"/>
        <color theme="0"/>
        <rFont val="Times New Roman"/>
        <family val="1"/>
        <charset val="162"/>
      </rPr>
      <t>EMEKLİ</t>
    </r>
  </si>
  <si>
    <r>
      <t>2- Sermaye Tahsis Avansları Değer Azalış Giderleri(-)</t>
    </r>
    <r>
      <rPr>
        <sz val="10"/>
        <color theme="0"/>
        <rFont val="Times New Roman"/>
        <family val="1"/>
        <charset val="162"/>
      </rPr>
      <t>EMEKLİ</t>
    </r>
  </si>
  <si>
    <r>
      <t>3- Faaliyet Giderleri (-)</t>
    </r>
    <r>
      <rPr>
        <sz val="10"/>
        <color theme="0"/>
        <rFont val="Times New Roman"/>
        <family val="1"/>
        <charset val="162"/>
      </rPr>
      <t>EMEKLİ</t>
    </r>
  </si>
  <si>
    <r>
      <t xml:space="preserve">4- Diğer Teknik Giderler (-) </t>
    </r>
    <r>
      <rPr>
        <sz val="10"/>
        <color theme="0"/>
        <rFont val="Times New Roman"/>
        <family val="1"/>
        <charset val="162"/>
      </rPr>
      <t>EMEKLİ</t>
    </r>
  </si>
  <si>
    <t>0203</t>
  </si>
  <si>
    <t>0206</t>
  </si>
  <si>
    <t>1 OCAK-31 MART 2013 VE  2012  DÖNEMLERİNE AİT  AYRINTILI GELİR TABLOLARI (TL.)</t>
  </si>
  <si>
    <t>AXA HAYAT VE EMEKLİLİK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</si>
</sst>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mm/dd/yy"/>
    <numFmt numFmtId="165" formatCode="#,##0;\-#,##0;&quot;-&quot;"/>
  </numFmts>
  <fonts count="44" x14ac:knownFonts="1">
    <font>
      <sz val="11"/>
      <color theme="1"/>
      <name val="Calibri"/>
      <family val="2"/>
      <charset val="162"/>
      <scheme val="minor"/>
    </font>
    <font>
      <b/>
      <sz val="9"/>
      <color indexed="8"/>
      <name val="Times New Roman TUR"/>
      <family val="1"/>
      <charset val="162"/>
    </font>
    <font>
      <b/>
      <sz val="10"/>
      <name val="Times New Roman"/>
      <family val="1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9"/>
      <name val="Times New Roman TUR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 Tur"/>
    </font>
    <font>
      <sz val="10"/>
      <color theme="1"/>
      <name val="Times New Roman"/>
      <family val="1"/>
      <charset val="162"/>
    </font>
    <font>
      <b/>
      <sz val="10"/>
      <name val="Arial"/>
      <family val="2"/>
      <charset val="162"/>
    </font>
    <font>
      <sz val="10"/>
      <name val="Arial"/>
      <family val="2"/>
    </font>
    <font>
      <sz val="10"/>
      <color theme="0"/>
      <name val="Times New Roman"/>
      <family val="1"/>
      <charset val="162"/>
    </font>
    <font>
      <sz val="10"/>
      <name val="Arial TUR"/>
      <charset val="16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8"/>
      <name val="Calibri"/>
      <family val="2"/>
      <charset val="162"/>
    </font>
    <font>
      <sz val="11"/>
      <color indexed="8"/>
      <name val="Times New Roman"/>
      <family val="2"/>
      <charset val="162"/>
    </font>
    <font>
      <sz val="11"/>
      <color indexed="9"/>
      <name val="Times New Roman"/>
      <family val="2"/>
      <charset val="162"/>
    </font>
    <font>
      <i/>
      <sz val="11"/>
      <color indexed="23"/>
      <name val="Times New Roman"/>
      <family val="2"/>
      <charset val="162"/>
    </font>
    <font>
      <b/>
      <sz val="15"/>
      <color indexed="56"/>
      <name val="Times New Roman"/>
      <family val="2"/>
      <charset val="162"/>
    </font>
    <font>
      <b/>
      <sz val="13"/>
      <color indexed="56"/>
      <name val="Times New Roman"/>
      <family val="2"/>
      <charset val="162"/>
    </font>
    <font>
      <b/>
      <sz val="11"/>
      <color indexed="56"/>
      <name val="Times New Roman"/>
      <family val="2"/>
      <charset val="162"/>
    </font>
    <font>
      <sz val="11"/>
      <color indexed="62"/>
      <name val="Times New Roman"/>
      <family val="2"/>
      <charset val="162"/>
    </font>
    <font>
      <sz val="11"/>
      <color indexed="52"/>
      <name val="Times New Roman"/>
      <family val="2"/>
      <charset val="162"/>
    </font>
    <font>
      <b/>
      <sz val="11"/>
      <color indexed="63"/>
      <name val="Times New Roman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Times New Roman"/>
      <family val="2"/>
      <charset val="162"/>
    </font>
    <font>
      <sz val="11"/>
      <color indexed="10"/>
      <name val="Times New Roman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5" fillId="0" borderId="0"/>
    <xf numFmtId="0" fontId="12" fillId="0" borderId="0"/>
    <xf numFmtId="43" fontId="14" fillId="0" borderId="0" applyFont="0" applyFill="0" applyBorder="0" applyAlignment="0" applyProtection="0"/>
    <xf numFmtId="0" fontId="14" fillId="0" borderId="0">
      <alignment vertical="top"/>
    </xf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165" fontId="15" fillId="0" borderId="0" applyFill="0" applyBorder="0" applyAlignment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14" fillId="0" borderId="0" applyFont="0" applyFill="0" applyBorder="0" applyAlignment="0" applyProtection="0"/>
    <xf numFmtId="0" fontId="40" fillId="18" borderId="18" applyNumberFormat="0" applyAlignment="0" applyProtection="0"/>
    <xf numFmtId="0" fontId="17" fillId="0" borderId="0" applyNumberFormat="0" applyAlignment="0">
      <alignment horizontal="left"/>
    </xf>
    <xf numFmtId="0" fontId="24" fillId="0" borderId="0" applyNumberFormat="0" applyFill="0" applyBorder="0" applyAlignment="0" applyProtection="0"/>
    <xf numFmtId="0" fontId="41" fillId="9" borderId="19" applyNumberFormat="0" applyAlignment="0" applyProtection="0"/>
    <xf numFmtId="0" fontId="18" fillId="0" borderId="12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9" applyNumberFormat="0" applyAlignment="0" applyProtection="0"/>
    <xf numFmtId="0" fontId="29" fillId="0" borderId="14" applyNumberFormat="0" applyFill="0" applyAlignment="0" applyProtection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19" borderId="20" applyNumberFormat="0" applyFont="0" applyAlignment="0" applyProtection="0"/>
    <xf numFmtId="0" fontId="5" fillId="19" borderId="20" applyNumberFormat="0" applyFont="0" applyAlignment="0" applyProtection="0"/>
    <xf numFmtId="0" fontId="14" fillId="19" borderId="20" applyNumberFormat="0" applyFont="0" applyAlignment="0" applyProtection="0"/>
    <xf numFmtId="0" fontId="30" fillId="18" borderId="18" applyNumberFormat="0" applyAlignment="0" applyProtection="0"/>
    <xf numFmtId="9" fontId="14" fillId="0" borderId="0" applyFont="0" applyFill="0" applyBorder="0" applyAlignment="0" applyProtection="0"/>
    <xf numFmtId="164" fontId="19" fillId="0" borderId="0" applyNumberFormat="0" applyFill="0" applyBorder="0" applyAlignment="0" applyProtection="0">
      <alignment horizontal="left"/>
    </xf>
    <xf numFmtId="40" fontId="20" fillId="0" borderId="0" applyBorder="0">
      <alignment horizontal="right"/>
    </xf>
    <xf numFmtId="0" fontId="31" fillId="0" borderId="0" applyNumberFormat="0" applyFill="0" applyBorder="0" applyAlignment="0" applyProtection="0"/>
    <xf numFmtId="0" fontId="42" fillId="0" borderId="21" applyNumberFormat="0" applyFill="0" applyAlignment="0" applyProtection="0"/>
    <xf numFmtId="0" fontId="32" fillId="0" borderId="21" applyNumberFormat="0" applyFill="0" applyAlignment="0" applyProtection="0"/>
    <xf numFmtId="0" fontId="4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top" wrapText="1"/>
    </xf>
    <xf numFmtId="3" fontId="2" fillId="3" borderId="5" xfId="0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3" fontId="2" fillId="2" borderId="7" xfId="0" applyNumberFormat="1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center" wrapText="1"/>
    </xf>
    <xf numFmtId="3" fontId="7" fillId="2" borderId="9" xfId="0" applyNumberFormat="1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justify" wrapText="1"/>
    </xf>
    <xf numFmtId="3" fontId="2" fillId="3" borderId="5" xfId="0" applyNumberFormat="1" applyFont="1" applyFill="1" applyBorder="1" applyAlignment="1">
      <alignment horizontal="right" wrapText="1"/>
    </xf>
    <xf numFmtId="0" fontId="0" fillId="0" borderId="0" xfId="0" quotePrefix="1"/>
    <xf numFmtId="0" fontId="0" fillId="0" borderId="0" xfId="0" quotePrefix="1" applyFill="1" applyBorder="1"/>
    <xf numFmtId="0" fontId="2" fillId="0" borderId="4" xfId="0" applyFont="1" applyBorder="1" applyAlignment="1">
      <alignment horizontal="justify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1" fontId="5" fillId="0" borderId="13" xfId="2" applyNumberFormat="1" applyFont="1" applyFill="1" applyBorder="1" applyAlignment="1" applyProtection="1">
      <alignment horizontal="left" vertical="center"/>
    </xf>
    <xf numFmtId="0" fontId="5" fillId="0" borderId="13" xfId="2" applyFont="1" applyFill="1" applyBorder="1" applyAlignment="1" applyProtection="1">
      <alignment vertical="center"/>
    </xf>
    <xf numFmtId="0" fontId="10" fillId="0" borderId="11" xfId="0" applyFont="1" applyBorder="1" applyAlignment="1">
      <alignment horizontal="justify" vertical="center" wrapText="1"/>
    </xf>
    <xf numFmtId="0" fontId="0" fillId="0" borderId="0" xfId="0" applyBorder="1"/>
    <xf numFmtId="0" fontId="11" fillId="0" borderId="0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Border="1" applyAlignment="1" applyProtection="1">
      <alignment horizontal="left" vertical="center" wrapText="1"/>
    </xf>
    <xf numFmtId="1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10" fillId="0" borderId="0" xfId="0" applyFont="1" applyBorder="1" applyAlignment="1">
      <alignment horizontal="justify" vertical="center" wrapText="1"/>
    </xf>
    <xf numFmtId="0" fontId="11" fillId="0" borderId="13" xfId="2" applyFont="1" applyFill="1" applyBorder="1" applyAlignment="1" applyProtection="1">
      <alignment horizontal="left" vertical="center"/>
    </xf>
    <xf numFmtId="1" fontId="11" fillId="0" borderId="0" xfId="2" applyNumberFormat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horizontal="left" vertical="center"/>
    </xf>
    <xf numFmtId="0" fontId="5" fillId="0" borderId="13" xfId="2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center"/>
    </xf>
  </cellXfs>
  <cellStyles count="83">
    <cellStyle name="%20 - Vurgu1 2" xfId="5"/>
    <cellStyle name="%20 - Vurgu2 2" xfId="6"/>
    <cellStyle name="%20 - Vurgu3 2" xfId="7"/>
    <cellStyle name="%20 - Vurgu4 2" xfId="8"/>
    <cellStyle name="%20 - Vurgu5 2" xfId="9"/>
    <cellStyle name="%20 - Vurgu6 2" xfId="10"/>
    <cellStyle name="%40 - Vurgu1 2" xfId="11"/>
    <cellStyle name="%40 - Vurgu2 2" xfId="12"/>
    <cellStyle name="%40 - Vurgu3 2" xfId="13"/>
    <cellStyle name="%40 - Vurgu4 2" xfId="14"/>
    <cellStyle name="%40 - Vurgu5 2" xfId="15"/>
    <cellStyle name="%40 - Vurgu6 2" xfId="16"/>
    <cellStyle name="%60 - Vurgu1 2" xfId="17"/>
    <cellStyle name="%60 - Vurgu2 2" xfId="18"/>
    <cellStyle name="%60 - Vurgu3 2" xfId="19"/>
    <cellStyle name="%60 - Vurgu4 2" xfId="20"/>
    <cellStyle name="%60 - Vurgu5 2" xfId="21"/>
    <cellStyle name="%60 - Vurgu6 2" xfId="22"/>
    <cellStyle name="20% - Accent1" xfId="23"/>
    <cellStyle name="20% - Accent2" xfId="24"/>
    <cellStyle name="20% - Accent3" xfId="25"/>
    <cellStyle name="20% - Accent4" xfId="26"/>
    <cellStyle name="20% - Accent5" xfId="27"/>
    <cellStyle name="20% - Accent6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60% - Accent1" xfId="35"/>
    <cellStyle name="60% - Accent2" xfId="36"/>
    <cellStyle name="60% - Accent3" xfId="37"/>
    <cellStyle name="60% - Accent4" xfId="38"/>
    <cellStyle name="60% - Accent5" xfId="39"/>
    <cellStyle name="60% - Accent6" xfId="40"/>
    <cellStyle name="Açıklama Metni 2" xfId="41"/>
    <cellStyle name="Ana Başlık 2" xfId="42"/>
    <cellStyle name="Bağlı Hücre 2" xfId="43"/>
    <cellStyle name="Başlık 1 2" xfId="44"/>
    <cellStyle name="Başlık 2 2" xfId="45"/>
    <cellStyle name="Başlık 3 2" xfId="46"/>
    <cellStyle name="Başlık 4 2" xfId="47"/>
    <cellStyle name="Calc Currency (0)" xfId="48"/>
    <cellStyle name="Comma 2" xfId="49"/>
    <cellStyle name="Comma 2 2" xfId="50"/>
    <cellStyle name="Comma 3" xfId="3"/>
    <cellStyle name="Copied" xfId="51"/>
    <cellStyle name="Currency 2" xfId="52"/>
    <cellStyle name="Çıkış 2" xfId="53"/>
    <cellStyle name="Entered" xfId="54"/>
    <cellStyle name="Explanatory Text" xfId="55"/>
    <cellStyle name="Giriş 2" xfId="56"/>
    <cellStyle name="Header1" xfId="57"/>
    <cellStyle name="Header2" xfId="58"/>
    <cellStyle name="Heading 1" xfId="59"/>
    <cellStyle name="Heading 2" xfId="60"/>
    <cellStyle name="Heading 3" xfId="61"/>
    <cellStyle name="Heading 4" xfId="62"/>
    <cellStyle name="Input" xfId="63"/>
    <cellStyle name="Linked Cell" xfId="64"/>
    <cellStyle name="Normal" xfId="0" builtinId="0"/>
    <cellStyle name="Normal 2" xfId="65"/>
    <cellStyle name="Normal 2 2" xfId="66"/>
    <cellStyle name="Normal 3" xfId="67"/>
    <cellStyle name="Normal 4" xfId="68"/>
    <cellStyle name="Normal 5" xfId="4"/>
    <cellStyle name="Normal_DATA-yeni" xfId="2"/>
    <cellStyle name="Normal_SAMM" xfId="1"/>
    <cellStyle name="Not 2" xfId="70"/>
    <cellStyle name="Not 3" xfId="69"/>
    <cellStyle name="Note" xfId="71"/>
    <cellStyle name="Output" xfId="72"/>
    <cellStyle name="Percent 2" xfId="73"/>
    <cellStyle name="RevList" xfId="74"/>
    <cellStyle name="Subtotal" xfId="75"/>
    <cellStyle name="Title" xfId="76"/>
    <cellStyle name="Toplam 2" xfId="77"/>
    <cellStyle name="Total" xfId="78"/>
    <cellStyle name="Uyarı Metni 2" xfId="79"/>
    <cellStyle name="Virgül 2" xfId="80"/>
    <cellStyle name="Warning Text" xfId="81"/>
    <cellStyle name="Yüzde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224"/>
  <sheetViews>
    <sheetView topLeftCell="C56" workbookViewId="0">
      <selection activeCell="F73" sqref="F73"/>
    </sheetView>
  </sheetViews>
  <sheetFormatPr defaultRowHeight="14.3" x14ac:dyDescent="0.25"/>
  <cols>
    <col min="1" max="1" width="15.125" customWidth="1"/>
    <col min="2" max="2" width="77.875" bestFit="1" customWidth="1"/>
    <col min="7" max="7" width="71.25" customWidth="1"/>
    <col min="9" max="9" width="17.25" customWidth="1"/>
    <col min="10" max="10" width="78.625" bestFit="1" customWidth="1"/>
    <col min="11" max="11" width="17.25" customWidth="1"/>
    <col min="12" max="12" width="9.125" style="34"/>
    <col min="13" max="13" width="60.375" style="34" customWidth="1"/>
    <col min="14" max="14" width="9.125" style="34"/>
  </cols>
  <sheetData>
    <row r="1" spans="1:11" ht="14.95" thickBot="1" x14ac:dyDescent="0.3">
      <c r="A1" s="24" t="s">
        <v>88</v>
      </c>
      <c r="B1" t="s">
        <v>4</v>
      </c>
      <c r="F1">
        <v>660</v>
      </c>
      <c r="G1" t="s">
        <v>52</v>
      </c>
      <c r="I1" s="24">
        <v>100</v>
      </c>
      <c r="J1" s="33" t="s">
        <v>112</v>
      </c>
      <c r="K1" s="24">
        <v>100</v>
      </c>
    </row>
    <row r="2" spans="1:11" ht="14.95" thickBot="1" x14ac:dyDescent="0.3">
      <c r="A2" s="24" t="s">
        <v>89</v>
      </c>
      <c r="B2" t="s">
        <v>5</v>
      </c>
      <c r="F2">
        <v>661</v>
      </c>
      <c r="G2" t="s">
        <v>53</v>
      </c>
      <c r="I2">
        <v>101</v>
      </c>
      <c r="J2" s="33" t="s">
        <v>113</v>
      </c>
      <c r="K2">
        <v>101</v>
      </c>
    </row>
    <row r="3" spans="1:11" ht="14.95" thickBot="1" x14ac:dyDescent="0.3">
      <c r="A3" s="24" t="s">
        <v>90</v>
      </c>
      <c r="B3" t="s">
        <v>6</v>
      </c>
      <c r="F3">
        <v>662</v>
      </c>
      <c r="G3" t="s">
        <v>54</v>
      </c>
      <c r="I3">
        <v>102</v>
      </c>
      <c r="J3" s="33" t="s">
        <v>114</v>
      </c>
      <c r="K3">
        <v>102</v>
      </c>
    </row>
    <row r="4" spans="1:11" ht="14.95" thickBot="1" x14ac:dyDescent="0.3">
      <c r="A4" s="24" t="s">
        <v>91</v>
      </c>
      <c r="B4" t="s">
        <v>8</v>
      </c>
      <c r="F4">
        <v>663</v>
      </c>
      <c r="G4" t="s">
        <v>55</v>
      </c>
      <c r="I4">
        <v>103</v>
      </c>
      <c r="J4" s="33" t="s">
        <v>115</v>
      </c>
      <c r="K4">
        <v>103</v>
      </c>
    </row>
    <row r="5" spans="1:11" ht="14.95" thickBot="1" x14ac:dyDescent="0.3">
      <c r="A5" s="24" t="s">
        <v>92</v>
      </c>
      <c r="B5" t="s">
        <v>9</v>
      </c>
      <c r="F5">
        <v>664</v>
      </c>
      <c r="G5" t="s">
        <v>56</v>
      </c>
      <c r="I5">
        <v>106</v>
      </c>
      <c r="J5" s="33" t="s">
        <v>215</v>
      </c>
      <c r="K5">
        <v>106</v>
      </c>
    </row>
    <row r="6" spans="1:11" ht="14.95" thickBot="1" x14ac:dyDescent="0.3">
      <c r="A6" s="24" t="s">
        <v>93</v>
      </c>
      <c r="B6" t="s">
        <v>10</v>
      </c>
      <c r="F6">
        <v>665</v>
      </c>
      <c r="G6" t="s">
        <v>57</v>
      </c>
      <c r="I6">
        <v>109</v>
      </c>
      <c r="J6" s="33" t="s">
        <v>216</v>
      </c>
      <c r="K6">
        <v>109</v>
      </c>
    </row>
    <row r="7" spans="1:11" ht="14.95" thickBot="1" x14ac:dyDescent="0.3">
      <c r="A7" s="25" t="s">
        <v>94</v>
      </c>
      <c r="B7" t="s">
        <v>12</v>
      </c>
      <c r="F7">
        <v>666</v>
      </c>
      <c r="G7" t="s">
        <v>58</v>
      </c>
      <c r="I7">
        <v>110</v>
      </c>
      <c r="J7" s="33" t="s">
        <v>116</v>
      </c>
      <c r="K7">
        <v>110</v>
      </c>
    </row>
    <row r="8" spans="1:11" ht="14.95" thickBot="1" x14ac:dyDescent="0.3">
      <c r="A8" s="25" t="s">
        <v>95</v>
      </c>
      <c r="B8" t="s">
        <v>13</v>
      </c>
      <c r="F8">
        <v>667</v>
      </c>
      <c r="G8" t="s">
        <v>59</v>
      </c>
      <c r="I8">
        <v>111</v>
      </c>
      <c r="J8" s="33" t="s">
        <v>117</v>
      </c>
      <c r="K8">
        <v>111</v>
      </c>
    </row>
    <row r="9" spans="1:11" ht="14.95" thickBot="1" x14ac:dyDescent="0.3">
      <c r="A9" s="24" t="s">
        <v>96</v>
      </c>
      <c r="B9" t="s">
        <v>14</v>
      </c>
      <c r="F9">
        <v>668</v>
      </c>
      <c r="G9" t="s">
        <v>60</v>
      </c>
      <c r="I9">
        <v>112</v>
      </c>
      <c r="J9" s="33" t="s">
        <v>118</v>
      </c>
      <c r="K9">
        <v>112</v>
      </c>
    </row>
    <row r="10" spans="1:11" ht="14.95" thickBot="1" x14ac:dyDescent="0.3">
      <c r="A10" s="24" t="s">
        <v>97</v>
      </c>
      <c r="B10" t="s">
        <v>16</v>
      </c>
      <c r="F10">
        <v>669</v>
      </c>
      <c r="G10" t="s">
        <v>61</v>
      </c>
      <c r="I10">
        <v>115</v>
      </c>
      <c r="J10" s="33" t="s">
        <v>119</v>
      </c>
      <c r="K10">
        <v>115</v>
      </c>
    </row>
    <row r="11" spans="1:11" ht="14.95" thickBot="1" x14ac:dyDescent="0.3">
      <c r="B11" t="s">
        <v>17</v>
      </c>
      <c r="F11">
        <v>670</v>
      </c>
      <c r="G11" t="s">
        <v>63</v>
      </c>
      <c r="I11">
        <v>116</v>
      </c>
      <c r="J11" s="33" t="s">
        <v>120</v>
      </c>
      <c r="K11">
        <v>116</v>
      </c>
    </row>
    <row r="12" spans="1:11" ht="14.95" thickBot="1" x14ac:dyDescent="0.3">
      <c r="A12" s="24" t="s">
        <v>98</v>
      </c>
      <c r="B12" t="s">
        <v>20</v>
      </c>
      <c r="F12">
        <v>671</v>
      </c>
      <c r="G12" t="s">
        <v>64</v>
      </c>
      <c r="I12">
        <v>117</v>
      </c>
      <c r="J12" s="33" t="s">
        <v>217</v>
      </c>
      <c r="K12">
        <v>117</v>
      </c>
    </row>
    <row r="13" spans="1:11" ht="14.95" thickBot="1" x14ac:dyDescent="0.3">
      <c r="A13" s="24" t="s">
        <v>99</v>
      </c>
      <c r="B13" t="s">
        <v>21</v>
      </c>
      <c r="F13">
        <v>672</v>
      </c>
      <c r="G13" t="s">
        <v>65</v>
      </c>
      <c r="I13">
        <v>118</v>
      </c>
      <c r="J13" s="33" t="s">
        <v>121</v>
      </c>
      <c r="K13">
        <v>118</v>
      </c>
    </row>
    <row r="14" spans="1:11" ht="14.95" thickBot="1" x14ac:dyDescent="0.3">
      <c r="A14" s="24" t="s">
        <v>108</v>
      </c>
      <c r="B14" t="s">
        <v>20</v>
      </c>
      <c r="F14">
        <v>673</v>
      </c>
      <c r="G14" t="s">
        <v>66</v>
      </c>
      <c r="I14">
        <v>119</v>
      </c>
      <c r="J14" s="33" t="s">
        <v>122</v>
      </c>
      <c r="K14">
        <v>119</v>
      </c>
    </row>
    <row r="15" spans="1:11" ht="14.95" thickBot="1" x14ac:dyDescent="0.3">
      <c r="A15" s="24" t="s">
        <v>109</v>
      </c>
      <c r="B15" t="s">
        <v>21</v>
      </c>
      <c r="F15">
        <v>674</v>
      </c>
      <c r="G15" t="s">
        <v>67</v>
      </c>
      <c r="I15">
        <v>120</v>
      </c>
      <c r="J15" s="33" t="s">
        <v>123</v>
      </c>
      <c r="K15">
        <v>120</v>
      </c>
    </row>
    <row r="16" spans="1:11" ht="14.95" thickBot="1" x14ac:dyDescent="0.3">
      <c r="A16" s="24" t="s">
        <v>100</v>
      </c>
      <c r="B16" t="s">
        <v>23</v>
      </c>
      <c r="F16">
        <v>675</v>
      </c>
      <c r="G16" t="s">
        <v>68</v>
      </c>
      <c r="I16">
        <v>121</v>
      </c>
      <c r="J16" s="33" t="s">
        <v>124</v>
      </c>
      <c r="K16">
        <v>121</v>
      </c>
    </row>
    <row r="17" spans="1:11" ht="14.95" thickBot="1" x14ac:dyDescent="0.3">
      <c r="A17" s="24" t="s">
        <v>101</v>
      </c>
      <c r="B17" t="s">
        <v>24</v>
      </c>
      <c r="F17">
        <v>676</v>
      </c>
      <c r="G17" t="s">
        <v>69</v>
      </c>
      <c r="I17">
        <v>122</v>
      </c>
      <c r="J17" s="33" t="s">
        <v>125</v>
      </c>
      <c r="K17">
        <v>122</v>
      </c>
    </row>
    <row r="18" spans="1:11" ht="14.95" thickBot="1" x14ac:dyDescent="0.3">
      <c r="A18" s="24" t="s">
        <v>102</v>
      </c>
      <c r="B18" t="s">
        <v>28</v>
      </c>
      <c r="F18">
        <v>677</v>
      </c>
      <c r="G18" t="s">
        <v>70</v>
      </c>
      <c r="I18">
        <v>123</v>
      </c>
      <c r="J18" s="33" t="s">
        <v>126</v>
      </c>
      <c r="K18">
        <v>123</v>
      </c>
    </row>
    <row r="19" spans="1:11" ht="14.95" thickBot="1" x14ac:dyDescent="0.3">
      <c r="A19" s="24" t="s">
        <v>103</v>
      </c>
      <c r="B19" t="s">
        <v>29</v>
      </c>
      <c r="F19">
        <v>680</v>
      </c>
      <c r="G19" t="s">
        <v>72</v>
      </c>
      <c r="I19">
        <v>124</v>
      </c>
      <c r="J19" s="33" t="s">
        <v>127</v>
      </c>
      <c r="K19">
        <v>124</v>
      </c>
    </row>
    <row r="20" spans="1:11" ht="14.95" thickBot="1" x14ac:dyDescent="0.3">
      <c r="A20" s="24" t="s">
        <v>104</v>
      </c>
      <c r="B20" t="s">
        <v>31</v>
      </c>
      <c r="F20">
        <v>681</v>
      </c>
      <c r="G20" t="s">
        <v>73</v>
      </c>
      <c r="I20">
        <v>125</v>
      </c>
      <c r="J20" s="33" t="s">
        <v>128</v>
      </c>
      <c r="K20">
        <v>125</v>
      </c>
    </row>
    <row r="21" spans="1:11" ht="14.95" thickBot="1" x14ac:dyDescent="0.3">
      <c r="A21" s="24" t="s">
        <v>105</v>
      </c>
      <c r="B21" t="s">
        <v>32</v>
      </c>
      <c r="F21">
        <v>682</v>
      </c>
      <c r="G21" t="s">
        <v>74</v>
      </c>
      <c r="I21">
        <v>126</v>
      </c>
      <c r="J21" s="33" t="s">
        <v>129</v>
      </c>
      <c r="K21">
        <v>126</v>
      </c>
    </row>
    <row r="22" spans="1:11" ht="14.95" thickBot="1" x14ac:dyDescent="0.3">
      <c r="A22">
        <v>0</v>
      </c>
      <c r="B22" t="s">
        <v>33</v>
      </c>
      <c r="F22">
        <v>683</v>
      </c>
      <c r="G22" t="s">
        <v>75</v>
      </c>
      <c r="I22">
        <v>127</v>
      </c>
      <c r="J22" s="33" t="s">
        <v>130</v>
      </c>
      <c r="K22">
        <v>127</v>
      </c>
    </row>
    <row r="23" spans="1:11" ht="14.95" thickBot="1" x14ac:dyDescent="0.3">
      <c r="A23">
        <v>0</v>
      </c>
      <c r="B23" t="s">
        <v>34</v>
      </c>
      <c r="F23">
        <v>684</v>
      </c>
      <c r="G23" t="s">
        <v>76</v>
      </c>
      <c r="I23">
        <v>128</v>
      </c>
      <c r="J23" s="33" t="s">
        <v>131</v>
      </c>
      <c r="K23">
        <v>128</v>
      </c>
    </row>
    <row r="24" spans="1:11" ht="14.95" thickBot="1" x14ac:dyDescent="0.3">
      <c r="A24">
        <v>0</v>
      </c>
      <c r="B24" t="s">
        <v>35</v>
      </c>
      <c r="F24">
        <v>685</v>
      </c>
      <c r="G24" t="s">
        <v>77</v>
      </c>
      <c r="I24">
        <v>129</v>
      </c>
      <c r="J24" s="33" t="s">
        <v>132</v>
      </c>
      <c r="K24">
        <v>129</v>
      </c>
    </row>
    <row r="25" spans="1:11" ht="14.95" thickBot="1" x14ac:dyDescent="0.3">
      <c r="A25" s="24" t="s">
        <v>106</v>
      </c>
      <c r="B25" t="s">
        <v>36</v>
      </c>
      <c r="F25">
        <v>686</v>
      </c>
      <c r="G25" t="s">
        <v>78</v>
      </c>
      <c r="I25">
        <v>131</v>
      </c>
      <c r="J25" s="33" t="s">
        <v>133</v>
      </c>
      <c r="K25">
        <v>131</v>
      </c>
    </row>
    <row r="26" spans="1:11" ht="14.95" thickBot="1" x14ac:dyDescent="0.3">
      <c r="A26" s="24" t="s">
        <v>551</v>
      </c>
      <c r="B26" t="s">
        <v>36</v>
      </c>
      <c r="J26" s="33"/>
    </row>
    <row r="27" spans="1:11" ht="14.95" thickBot="1" x14ac:dyDescent="0.3">
      <c r="A27" s="24" t="s">
        <v>107</v>
      </c>
      <c r="B27" t="s">
        <v>37</v>
      </c>
      <c r="F27">
        <v>687</v>
      </c>
      <c r="G27" t="s">
        <v>79</v>
      </c>
      <c r="I27">
        <v>132</v>
      </c>
      <c r="J27" s="33" t="s">
        <v>134</v>
      </c>
      <c r="K27">
        <v>132</v>
      </c>
    </row>
    <row r="28" spans="1:11" ht="14.95" thickBot="1" x14ac:dyDescent="0.3">
      <c r="A28" s="24" t="s">
        <v>550</v>
      </c>
      <c r="B28" t="s">
        <v>34</v>
      </c>
      <c r="F28">
        <v>688</v>
      </c>
      <c r="G28" t="s">
        <v>80</v>
      </c>
      <c r="I28">
        <v>133</v>
      </c>
      <c r="J28" s="33" t="s">
        <v>135</v>
      </c>
      <c r="K28">
        <v>133</v>
      </c>
    </row>
    <row r="29" spans="1:11" ht="14.95" thickBot="1" x14ac:dyDescent="0.3">
      <c r="F29">
        <v>689</v>
      </c>
      <c r="G29" t="s">
        <v>81</v>
      </c>
      <c r="I29">
        <v>134</v>
      </c>
      <c r="J29" s="33" t="s">
        <v>136</v>
      </c>
      <c r="K29">
        <v>134</v>
      </c>
    </row>
    <row r="30" spans="1:11" ht="14.95" thickBot="1" x14ac:dyDescent="0.3">
      <c r="F30">
        <v>691</v>
      </c>
      <c r="G30" t="s">
        <v>84</v>
      </c>
      <c r="I30">
        <v>135</v>
      </c>
      <c r="J30" s="33" t="s">
        <v>137</v>
      </c>
      <c r="K30">
        <v>135</v>
      </c>
    </row>
    <row r="31" spans="1:11" ht="14.95" thickBot="1" x14ac:dyDescent="0.3">
      <c r="F31">
        <v>62001</v>
      </c>
      <c r="G31" s="11" t="s">
        <v>464</v>
      </c>
      <c r="I31">
        <v>136</v>
      </c>
      <c r="J31" s="33" t="s">
        <v>138</v>
      </c>
      <c r="K31">
        <v>136</v>
      </c>
    </row>
    <row r="32" spans="1:11" ht="14.95" thickBot="1" x14ac:dyDescent="0.3">
      <c r="F32">
        <v>62002</v>
      </c>
      <c r="G32" s="11" t="s">
        <v>506</v>
      </c>
      <c r="I32">
        <v>137</v>
      </c>
      <c r="J32" s="33" t="s">
        <v>139</v>
      </c>
      <c r="K32">
        <v>137</v>
      </c>
    </row>
    <row r="33" spans="6:11" ht="27.85" thickBot="1" x14ac:dyDescent="0.3">
      <c r="G33" s="11" t="s">
        <v>465</v>
      </c>
      <c r="I33">
        <v>138</v>
      </c>
      <c r="J33" s="33" t="s">
        <v>140</v>
      </c>
      <c r="K33">
        <v>138</v>
      </c>
    </row>
    <row r="34" spans="6:11" ht="14.95" thickBot="1" x14ac:dyDescent="0.3">
      <c r="F34">
        <v>62101</v>
      </c>
      <c r="G34" s="11" t="s">
        <v>466</v>
      </c>
      <c r="I34">
        <v>139</v>
      </c>
      <c r="J34" s="33" t="s">
        <v>141</v>
      </c>
      <c r="K34">
        <v>139</v>
      </c>
    </row>
    <row r="35" spans="6:11" ht="14.95" thickBot="1" x14ac:dyDescent="0.3">
      <c r="F35">
        <v>62102</v>
      </c>
      <c r="G35" s="11" t="s">
        <v>467</v>
      </c>
      <c r="I35">
        <v>141</v>
      </c>
      <c r="J35" s="33" t="s">
        <v>142</v>
      </c>
      <c r="K35">
        <v>141</v>
      </c>
    </row>
    <row r="36" spans="6:11" ht="27.85" thickBot="1" x14ac:dyDescent="0.3">
      <c r="G36" s="11" t="s">
        <v>468</v>
      </c>
      <c r="I36">
        <v>142</v>
      </c>
      <c r="J36" s="33" t="s">
        <v>143</v>
      </c>
      <c r="K36">
        <v>142</v>
      </c>
    </row>
    <row r="37" spans="6:11" ht="14.95" thickBot="1" x14ac:dyDescent="0.3">
      <c r="G37" s="11" t="s">
        <v>469</v>
      </c>
      <c r="I37">
        <v>145</v>
      </c>
      <c r="J37" s="33" t="s">
        <v>144</v>
      </c>
      <c r="K37">
        <v>145</v>
      </c>
    </row>
    <row r="38" spans="6:11" ht="14.95" thickBot="1" x14ac:dyDescent="0.3">
      <c r="G38" s="11" t="s">
        <v>470</v>
      </c>
      <c r="I38">
        <v>146</v>
      </c>
      <c r="J38" s="33" t="s">
        <v>145</v>
      </c>
      <c r="K38">
        <v>146</v>
      </c>
    </row>
    <row r="39" spans="6:11" ht="14.95" thickBot="1" x14ac:dyDescent="0.3">
      <c r="F39">
        <v>623</v>
      </c>
      <c r="G39" s="11" t="s">
        <v>471</v>
      </c>
      <c r="I39">
        <v>147</v>
      </c>
      <c r="J39" s="33" t="s">
        <v>146</v>
      </c>
      <c r="K39">
        <v>147</v>
      </c>
    </row>
    <row r="40" spans="6:11" ht="14.95" thickBot="1" x14ac:dyDescent="0.3">
      <c r="G40" s="11" t="s">
        <v>472</v>
      </c>
      <c r="I40">
        <v>148</v>
      </c>
      <c r="J40" s="33" t="s">
        <v>147</v>
      </c>
      <c r="K40">
        <v>148</v>
      </c>
    </row>
    <row r="41" spans="6:11" ht="14.95" thickBot="1" x14ac:dyDescent="0.3">
      <c r="F41">
        <v>625</v>
      </c>
      <c r="G41" s="11" t="s">
        <v>473</v>
      </c>
      <c r="I41">
        <v>149</v>
      </c>
      <c r="J41" s="33" t="s">
        <v>148</v>
      </c>
      <c r="K41">
        <v>149</v>
      </c>
    </row>
    <row r="42" spans="6:11" ht="14.95" thickBot="1" x14ac:dyDescent="0.3">
      <c r="F42">
        <v>626</v>
      </c>
      <c r="G42" s="11" t="s">
        <v>473</v>
      </c>
      <c r="I42">
        <v>180</v>
      </c>
      <c r="J42" s="33" t="s">
        <v>218</v>
      </c>
      <c r="K42">
        <v>180</v>
      </c>
    </row>
    <row r="43" spans="6:11" ht="14.95" thickBot="1" x14ac:dyDescent="0.3">
      <c r="G43" s="11" t="s">
        <v>474</v>
      </c>
      <c r="I43">
        <v>181</v>
      </c>
      <c r="J43" s="33" t="s">
        <v>149</v>
      </c>
      <c r="K43">
        <v>181</v>
      </c>
    </row>
    <row r="44" spans="6:11" ht="14.95" thickBot="1" x14ac:dyDescent="0.3">
      <c r="G44" s="11" t="s">
        <v>475</v>
      </c>
      <c r="I44">
        <v>183</v>
      </c>
      <c r="J44" s="33" t="s">
        <v>150</v>
      </c>
      <c r="K44">
        <v>183</v>
      </c>
    </row>
    <row r="45" spans="6:11" ht="14.95" thickBot="1" x14ac:dyDescent="0.3">
      <c r="F45">
        <v>63001</v>
      </c>
      <c r="G45" s="11" t="s">
        <v>476</v>
      </c>
      <c r="I45">
        <v>189</v>
      </c>
      <c r="J45" s="33" t="s">
        <v>219</v>
      </c>
      <c r="K45">
        <v>189</v>
      </c>
    </row>
    <row r="46" spans="6:11" ht="14.95" thickBot="1" x14ac:dyDescent="0.3">
      <c r="F46">
        <v>63002</v>
      </c>
      <c r="G46" s="11" t="s">
        <v>477</v>
      </c>
      <c r="I46">
        <v>192</v>
      </c>
      <c r="J46" s="33" t="s">
        <v>151</v>
      </c>
      <c r="K46">
        <v>192</v>
      </c>
    </row>
    <row r="47" spans="6:11" ht="27.85" thickBot="1" x14ac:dyDescent="0.3">
      <c r="G47" s="11" t="s">
        <v>478</v>
      </c>
      <c r="I47">
        <v>193</v>
      </c>
      <c r="J47" s="33" t="s">
        <v>152</v>
      </c>
      <c r="K47">
        <v>193</v>
      </c>
    </row>
    <row r="48" spans="6:11" ht="14.95" thickBot="1" x14ac:dyDescent="0.3">
      <c r="F48">
        <v>63101</v>
      </c>
      <c r="G48" s="11" t="s">
        <v>479</v>
      </c>
      <c r="I48">
        <v>194</v>
      </c>
      <c r="J48" s="33" t="s">
        <v>153</v>
      </c>
      <c r="K48">
        <v>194</v>
      </c>
    </row>
    <row r="49" spans="6:13" ht="14.95" thickBot="1" x14ac:dyDescent="0.3">
      <c r="F49">
        <v>63102</v>
      </c>
      <c r="G49" s="11" t="s">
        <v>480</v>
      </c>
      <c r="I49">
        <v>195</v>
      </c>
      <c r="J49" s="33" t="s">
        <v>154</v>
      </c>
      <c r="K49">
        <v>195</v>
      </c>
    </row>
    <row r="50" spans="6:13" ht="27.85" thickBot="1" x14ac:dyDescent="0.3">
      <c r="G50" s="11" t="s">
        <v>481</v>
      </c>
      <c r="I50">
        <v>196</v>
      </c>
      <c r="J50" s="33" t="s">
        <v>155</v>
      </c>
      <c r="K50">
        <v>196</v>
      </c>
    </row>
    <row r="51" spans="6:13" ht="14.95" thickBot="1" x14ac:dyDescent="0.3">
      <c r="F51">
        <v>63201</v>
      </c>
      <c r="G51" s="11" t="s">
        <v>482</v>
      </c>
      <c r="I51">
        <v>197</v>
      </c>
      <c r="J51" s="33" t="s">
        <v>156</v>
      </c>
      <c r="K51">
        <v>197</v>
      </c>
    </row>
    <row r="52" spans="6:13" ht="14.95" thickBot="1" x14ac:dyDescent="0.3">
      <c r="G52" s="11" t="s">
        <v>483</v>
      </c>
      <c r="I52">
        <v>198</v>
      </c>
      <c r="J52" s="33" t="s">
        <v>157</v>
      </c>
      <c r="K52">
        <v>198</v>
      </c>
    </row>
    <row r="53" spans="6:13" ht="27.85" thickBot="1" x14ac:dyDescent="0.3">
      <c r="G53" s="11" t="s">
        <v>484</v>
      </c>
      <c r="I53">
        <v>199</v>
      </c>
      <c r="J53" s="33" t="s">
        <v>158</v>
      </c>
      <c r="K53">
        <v>199</v>
      </c>
    </row>
    <row r="54" spans="6:13" ht="14.95" thickBot="1" x14ac:dyDescent="0.3">
      <c r="F54">
        <v>63301</v>
      </c>
      <c r="G54" s="11" t="s">
        <v>485</v>
      </c>
      <c r="I54">
        <v>220</v>
      </c>
      <c r="J54" s="33" t="s">
        <v>280</v>
      </c>
      <c r="K54">
        <v>220</v>
      </c>
      <c r="L54" s="35">
        <v>220</v>
      </c>
      <c r="M54" s="36" t="s">
        <v>220</v>
      </c>
    </row>
    <row r="55" spans="6:13" ht="14.95" thickBot="1" x14ac:dyDescent="0.3">
      <c r="F55">
        <v>63302</v>
      </c>
      <c r="G55" s="11" t="s">
        <v>486</v>
      </c>
      <c r="I55">
        <v>221</v>
      </c>
      <c r="J55" s="33" t="s">
        <v>272</v>
      </c>
      <c r="K55">
        <v>221</v>
      </c>
      <c r="L55" s="35">
        <v>221</v>
      </c>
      <c r="M55" s="36" t="s">
        <v>221</v>
      </c>
    </row>
    <row r="56" spans="6:13" ht="27.85" thickBot="1" x14ac:dyDescent="0.3">
      <c r="G56" s="11" t="s">
        <v>487</v>
      </c>
      <c r="I56">
        <v>222</v>
      </c>
      <c r="J56" s="33" t="s">
        <v>273</v>
      </c>
      <c r="K56">
        <v>222</v>
      </c>
      <c r="L56" s="35">
        <v>222</v>
      </c>
      <c r="M56" s="36" t="s">
        <v>222</v>
      </c>
    </row>
    <row r="57" spans="6:13" ht="27.85" thickBot="1" x14ac:dyDescent="0.3">
      <c r="F57">
        <v>63401</v>
      </c>
      <c r="G57" s="11" t="s">
        <v>488</v>
      </c>
      <c r="I57">
        <v>223</v>
      </c>
      <c r="J57" s="33" t="s">
        <v>274</v>
      </c>
      <c r="K57">
        <v>223</v>
      </c>
      <c r="L57" s="35">
        <v>223</v>
      </c>
      <c r="M57" s="36" t="s">
        <v>223</v>
      </c>
    </row>
    <row r="58" spans="6:13" ht="27.85" thickBot="1" x14ac:dyDescent="0.3">
      <c r="F58">
        <v>63402</v>
      </c>
      <c r="G58" s="11" t="s">
        <v>489</v>
      </c>
      <c r="I58">
        <v>224</v>
      </c>
      <c r="J58" s="33" t="s">
        <v>275</v>
      </c>
      <c r="K58">
        <v>224</v>
      </c>
      <c r="L58" s="35">
        <v>224</v>
      </c>
      <c r="M58" s="36" t="s">
        <v>224</v>
      </c>
    </row>
    <row r="59" spans="6:13" ht="27.85" thickBot="1" x14ac:dyDescent="0.3">
      <c r="F59">
        <v>635</v>
      </c>
      <c r="G59" s="11" t="s">
        <v>490</v>
      </c>
      <c r="I59">
        <v>225</v>
      </c>
      <c r="J59" s="33" t="s">
        <v>276</v>
      </c>
      <c r="K59">
        <v>225</v>
      </c>
      <c r="L59" s="35">
        <v>225</v>
      </c>
      <c r="M59" s="36" t="s">
        <v>225</v>
      </c>
    </row>
    <row r="60" spans="6:13" ht="14.95" thickBot="1" x14ac:dyDescent="0.3">
      <c r="F60">
        <v>636</v>
      </c>
      <c r="G60" s="11" t="s">
        <v>491</v>
      </c>
      <c r="I60">
        <v>226</v>
      </c>
      <c r="J60" s="33" t="s">
        <v>277</v>
      </c>
      <c r="K60">
        <v>226</v>
      </c>
      <c r="L60" s="35">
        <v>226</v>
      </c>
      <c r="M60" s="36" t="s">
        <v>226</v>
      </c>
    </row>
    <row r="61" spans="6:13" ht="14.95" thickBot="1" x14ac:dyDescent="0.3">
      <c r="F61">
        <v>637</v>
      </c>
      <c r="G61" s="11" t="s">
        <v>492</v>
      </c>
      <c r="I61">
        <v>227</v>
      </c>
      <c r="J61" s="33" t="s">
        <v>278</v>
      </c>
      <c r="K61">
        <v>227</v>
      </c>
      <c r="L61" s="35">
        <v>227</v>
      </c>
      <c r="M61" s="36" t="s">
        <v>227</v>
      </c>
    </row>
    <row r="62" spans="6:13" ht="14.95" thickBot="1" x14ac:dyDescent="0.3">
      <c r="G62" s="11" t="s">
        <v>493</v>
      </c>
      <c r="I62">
        <v>228</v>
      </c>
      <c r="J62" s="33" t="s">
        <v>281</v>
      </c>
      <c r="K62">
        <v>228</v>
      </c>
      <c r="L62" s="35">
        <v>228</v>
      </c>
      <c r="M62" s="36" t="s">
        <v>228</v>
      </c>
    </row>
    <row r="63" spans="6:13" ht="14.95" thickBot="1" x14ac:dyDescent="0.3">
      <c r="G63" s="11" t="s">
        <v>494</v>
      </c>
      <c r="I63">
        <v>229</v>
      </c>
      <c r="J63" s="33" t="s">
        <v>279</v>
      </c>
      <c r="K63">
        <v>229</v>
      </c>
      <c r="L63" s="35">
        <v>229</v>
      </c>
      <c r="M63" s="36" t="s">
        <v>229</v>
      </c>
    </row>
    <row r="64" spans="6:13" ht="14.95" thickBot="1" x14ac:dyDescent="0.3">
      <c r="F64">
        <v>640</v>
      </c>
      <c r="G64" s="11" t="s">
        <v>495</v>
      </c>
      <c r="I64">
        <v>231</v>
      </c>
      <c r="J64" s="33" t="s">
        <v>282</v>
      </c>
      <c r="K64">
        <v>231</v>
      </c>
      <c r="L64" s="37">
        <v>231</v>
      </c>
      <c r="M64" s="38" t="s">
        <v>230</v>
      </c>
    </row>
    <row r="65" spans="6:13" ht="14.95" thickBot="1" x14ac:dyDescent="0.3">
      <c r="F65">
        <v>641</v>
      </c>
      <c r="G65" s="11" t="s">
        <v>496</v>
      </c>
      <c r="I65">
        <v>232</v>
      </c>
      <c r="J65" s="33" t="s">
        <v>283</v>
      </c>
      <c r="K65">
        <v>232</v>
      </c>
      <c r="L65" s="37">
        <v>232</v>
      </c>
      <c r="M65" s="38" t="s">
        <v>231</v>
      </c>
    </row>
    <row r="66" spans="6:13" ht="14.95" thickBot="1" x14ac:dyDescent="0.3">
      <c r="F66">
        <v>642</v>
      </c>
      <c r="G66" s="11" t="s">
        <v>497</v>
      </c>
      <c r="I66">
        <v>233</v>
      </c>
      <c r="J66" s="33" t="s">
        <v>284</v>
      </c>
      <c r="K66">
        <v>233</v>
      </c>
      <c r="L66" s="37">
        <v>233</v>
      </c>
      <c r="M66" s="38" t="s">
        <v>232</v>
      </c>
    </row>
    <row r="67" spans="6:13" ht="14.95" thickBot="1" x14ac:dyDescent="0.3">
      <c r="G67" s="11" t="s">
        <v>498</v>
      </c>
      <c r="I67">
        <v>234</v>
      </c>
      <c r="J67" s="33" t="s">
        <v>285</v>
      </c>
      <c r="K67">
        <v>234</v>
      </c>
      <c r="L67" s="37">
        <v>234</v>
      </c>
      <c r="M67" s="38" t="s">
        <v>233</v>
      </c>
    </row>
    <row r="68" spans="6:13" ht="14.95" thickBot="1" x14ac:dyDescent="0.3">
      <c r="G68" s="11" t="s">
        <v>499</v>
      </c>
      <c r="I68">
        <v>235</v>
      </c>
      <c r="J68" s="33" t="s">
        <v>286</v>
      </c>
      <c r="K68">
        <v>235</v>
      </c>
      <c r="L68" s="37">
        <v>235</v>
      </c>
      <c r="M68" s="38" t="s">
        <v>234</v>
      </c>
    </row>
    <row r="69" spans="6:13" ht="14.95" thickBot="1" x14ac:dyDescent="0.3">
      <c r="F69">
        <v>645</v>
      </c>
      <c r="G69" s="11" t="s">
        <v>500</v>
      </c>
      <c r="I69">
        <v>236</v>
      </c>
      <c r="J69" s="33" t="s">
        <v>287</v>
      </c>
      <c r="K69">
        <v>236</v>
      </c>
      <c r="L69" s="37">
        <v>236</v>
      </c>
      <c r="M69" s="38" t="s">
        <v>235</v>
      </c>
    </row>
    <row r="70" spans="6:13" ht="14.95" thickBot="1" x14ac:dyDescent="0.3">
      <c r="F70">
        <v>649</v>
      </c>
      <c r="G70" s="11" t="s">
        <v>501</v>
      </c>
      <c r="I70">
        <v>237</v>
      </c>
      <c r="J70" s="33" t="s">
        <v>288</v>
      </c>
      <c r="K70">
        <v>237</v>
      </c>
      <c r="L70" s="37">
        <v>237</v>
      </c>
      <c r="M70" s="38" t="s">
        <v>236</v>
      </c>
    </row>
    <row r="71" spans="6:13" ht="14.95" thickBot="1" x14ac:dyDescent="0.3">
      <c r="F71">
        <v>650</v>
      </c>
      <c r="G71" s="11" t="s">
        <v>502</v>
      </c>
      <c r="I71">
        <v>238</v>
      </c>
      <c r="J71" s="33" t="s">
        <v>289</v>
      </c>
      <c r="K71">
        <v>238</v>
      </c>
      <c r="L71" s="37">
        <v>238</v>
      </c>
      <c r="M71" s="38" t="s">
        <v>237</v>
      </c>
    </row>
    <row r="72" spans="6:13" ht="14.95" thickBot="1" x14ac:dyDescent="0.3">
      <c r="F72">
        <v>651</v>
      </c>
      <c r="G72" s="11" t="s">
        <v>503</v>
      </c>
      <c r="I72">
        <v>239</v>
      </c>
      <c r="J72" s="33" t="s">
        <v>290</v>
      </c>
      <c r="K72">
        <v>239</v>
      </c>
      <c r="L72" s="37">
        <v>239</v>
      </c>
      <c r="M72" s="38" t="s">
        <v>238</v>
      </c>
    </row>
    <row r="73" spans="6:13" ht="14.95" thickBot="1" x14ac:dyDescent="0.3">
      <c r="F73">
        <v>652</v>
      </c>
      <c r="G73" s="11" t="s">
        <v>504</v>
      </c>
      <c r="I73">
        <v>241</v>
      </c>
      <c r="J73" s="33" t="s">
        <v>291</v>
      </c>
      <c r="K73">
        <v>241</v>
      </c>
      <c r="L73" s="37">
        <v>241</v>
      </c>
      <c r="M73" s="38" t="s">
        <v>239</v>
      </c>
    </row>
    <row r="74" spans="6:13" ht="14.95" thickBot="1" x14ac:dyDescent="0.3">
      <c r="F74">
        <v>653</v>
      </c>
      <c r="G74" s="11" t="s">
        <v>505</v>
      </c>
      <c r="I74">
        <v>242</v>
      </c>
      <c r="J74" s="33" t="s">
        <v>292</v>
      </c>
      <c r="K74">
        <v>242</v>
      </c>
      <c r="L74" s="37">
        <v>242</v>
      </c>
      <c r="M74" s="38" t="s">
        <v>240</v>
      </c>
    </row>
    <row r="75" spans="6:13" ht="15.8" thickBot="1" x14ac:dyDescent="0.3">
      <c r="I75">
        <v>245</v>
      </c>
      <c r="J75" s="33" t="s">
        <v>293</v>
      </c>
      <c r="K75">
        <v>245</v>
      </c>
      <c r="L75" s="37">
        <v>245</v>
      </c>
      <c r="M75" s="38" t="s">
        <v>241</v>
      </c>
    </row>
    <row r="76" spans="6:13" ht="14.95" thickBot="1" x14ac:dyDescent="0.3">
      <c r="I76">
        <v>246</v>
      </c>
      <c r="J76" s="33" t="s">
        <v>294</v>
      </c>
      <c r="K76">
        <v>246</v>
      </c>
      <c r="L76" s="37">
        <v>246</v>
      </c>
      <c r="M76" s="38" t="s">
        <v>242</v>
      </c>
    </row>
    <row r="77" spans="6:13" ht="14.95" thickBot="1" x14ac:dyDescent="0.3">
      <c r="I77">
        <v>247</v>
      </c>
      <c r="J77" s="33" t="s">
        <v>295</v>
      </c>
      <c r="K77">
        <v>247</v>
      </c>
      <c r="L77" s="37">
        <v>247</v>
      </c>
      <c r="M77" s="38" t="s">
        <v>243</v>
      </c>
    </row>
    <row r="78" spans="6:13" ht="14.95" thickBot="1" x14ac:dyDescent="0.3">
      <c r="I78">
        <v>248</v>
      </c>
      <c r="J78" s="33" t="s">
        <v>296</v>
      </c>
      <c r="K78">
        <v>248</v>
      </c>
      <c r="L78" s="37">
        <v>248</v>
      </c>
      <c r="M78" s="38" t="s">
        <v>244</v>
      </c>
    </row>
    <row r="79" spans="6:13" ht="14.95" thickBot="1" x14ac:dyDescent="0.3">
      <c r="I79">
        <v>249</v>
      </c>
      <c r="J79" s="33" t="s">
        <v>297</v>
      </c>
      <c r="K79">
        <v>249</v>
      </c>
      <c r="L79" s="37">
        <v>249</v>
      </c>
      <c r="M79" s="38" t="s">
        <v>245</v>
      </c>
    </row>
    <row r="80" spans="6:13" ht="14.95" thickBot="1" x14ac:dyDescent="0.3">
      <c r="I80">
        <v>250</v>
      </c>
      <c r="J80" s="33" t="s">
        <v>298</v>
      </c>
      <c r="K80">
        <v>250</v>
      </c>
      <c r="L80" s="37">
        <v>250</v>
      </c>
      <c r="M80" s="38" t="s">
        <v>246</v>
      </c>
    </row>
    <row r="81" spans="9:13" ht="14.95" thickBot="1" x14ac:dyDescent="0.3">
      <c r="I81">
        <v>251</v>
      </c>
      <c r="J81" s="33" t="s">
        <v>299</v>
      </c>
      <c r="K81">
        <v>251</v>
      </c>
      <c r="L81" s="37">
        <v>251</v>
      </c>
      <c r="M81" s="38" t="s">
        <v>247</v>
      </c>
    </row>
    <row r="82" spans="9:13" ht="14.95" thickBot="1" x14ac:dyDescent="0.3">
      <c r="I82">
        <v>252</v>
      </c>
      <c r="J82" s="33" t="s">
        <v>300</v>
      </c>
      <c r="K82">
        <v>252</v>
      </c>
      <c r="L82" s="37">
        <v>252</v>
      </c>
      <c r="M82" s="38" t="s">
        <v>248</v>
      </c>
    </row>
    <row r="83" spans="9:13" ht="14.95" thickBot="1" x14ac:dyDescent="0.3">
      <c r="I83">
        <v>253</v>
      </c>
      <c r="J83" s="33" t="s">
        <v>301</v>
      </c>
      <c r="K83">
        <v>253</v>
      </c>
      <c r="L83" s="37">
        <v>253</v>
      </c>
      <c r="M83" s="38" t="s">
        <v>249</v>
      </c>
    </row>
    <row r="84" spans="9:13" ht="14.95" thickBot="1" x14ac:dyDescent="0.3">
      <c r="I84">
        <v>254</v>
      </c>
      <c r="J84" s="33" t="s">
        <v>302</v>
      </c>
      <c r="K84">
        <v>254</v>
      </c>
      <c r="L84" s="37">
        <v>254</v>
      </c>
      <c r="M84" s="38" t="s">
        <v>250</v>
      </c>
    </row>
    <row r="85" spans="9:13" ht="14.95" thickBot="1" x14ac:dyDescent="0.3">
      <c r="I85">
        <v>255</v>
      </c>
      <c r="J85" s="33" t="s">
        <v>303</v>
      </c>
      <c r="K85">
        <v>255</v>
      </c>
      <c r="L85" s="37">
        <v>255</v>
      </c>
      <c r="M85" s="38" t="s">
        <v>251</v>
      </c>
    </row>
    <row r="86" spans="9:13" ht="14.95" thickBot="1" x14ac:dyDescent="0.3">
      <c r="I86">
        <v>256</v>
      </c>
      <c r="J86" s="33" t="s">
        <v>304</v>
      </c>
      <c r="K86">
        <v>256</v>
      </c>
      <c r="L86" s="37">
        <v>256</v>
      </c>
      <c r="M86" s="38" t="s">
        <v>252</v>
      </c>
    </row>
    <row r="87" spans="9:13" ht="14.95" thickBot="1" x14ac:dyDescent="0.3">
      <c r="I87">
        <v>257</v>
      </c>
      <c r="J87" s="33" t="s">
        <v>305</v>
      </c>
      <c r="K87">
        <v>257</v>
      </c>
      <c r="L87" s="37">
        <v>257</v>
      </c>
      <c r="M87" s="38" t="s">
        <v>253</v>
      </c>
    </row>
    <row r="88" spans="9:13" ht="14.95" thickBot="1" x14ac:dyDescent="0.3">
      <c r="I88">
        <v>258</v>
      </c>
      <c r="J88" s="33" t="s">
        <v>306</v>
      </c>
      <c r="K88">
        <v>258</v>
      </c>
      <c r="L88" s="37">
        <v>258</v>
      </c>
      <c r="M88" s="38" t="s">
        <v>254</v>
      </c>
    </row>
    <row r="89" spans="9:13" ht="14.95" thickBot="1" x14ac:dyDescent="0.3">
      <c r="I89">
        <v>259</v>
      </c>
      <c r="J89" s="33" t="s">
        <v>307</v>
      </c>
      <c r="K89">
        <v>259</v>
      </c>
      <c r="L89" s="37">
        <v>259</v>
      </c>
      <c r="M89" s="38" t="s">
        <v>255</v>
      </c>
    </row>
    <row r="90" spans="9:13" ht="14.95" thickBot="1" x14ac:dyDescent="0.3">
      <c r="I90">
        <v>260</v>
      </c>
      <c r="J90" s="33" t="s">
        <v>308</v>
      </c>
      <c r="K90">
        <v>260</v>
      </c>
      <c r="L90" s="35">
        <v>260</v>
      </c>
      <c r="M90" s="36" t="s">
        <v>256</v>
      </c>
    </row>
    <row r="91" spans="9:13" ht="14.95" thickBot="1" x14ac:dyDescent="0.3">
      <c r="I91">
        <v>261</v>
      </c>
      <c r="J91" s="33" t="s">
        <v>309</v>
      </c>
      <c r="K91">
        <v>261</v>
      </c>
      <c r="L91" s="35">
        <v>261</v>
      </c>
      <c r="M91" s="36" t="s">
        <v>257</v>
      </c>
    </row>
    <row r="92" spans="9:13" ht="14.95" thickBot="1" x14ac:dyDescent="0.3">
      <c r="I92">
        <v>262</v>
      </c>
      <c r="J92" s="33" t="s">
        <v>310</v>
      </c>
      <c r="K92">
        <v>262</v>
      </c>
      <c r="L92" s="35">
        <v>262</v>
      </c>
      <c r="M92" s="36" t="s">
        <v>258</v>
      </c>
    </row>
    <row r="93" spans="9:13" ht="14.95" thickBot="1" x14ac:dyDescent="0.3">
      <c r="I93">
        <v>263</v>
      </c>
      <c r="J93" s="33" t="s">
        <v>311</v>
      </c>
      <c r="K93">
        <v>263</v>
      </c>
      <c r="L93" s="35">
        <v>263</v>
      </c>
      <c r="M93" s="36" t="s">
        <v>259</v>
      </c>
    </row>
    <row r="94" spans="9:13" ht="14.95" thickBot="1" x14ac:dyDescent="0.3">
      <c r="I94">
        <v>264</v>
      </c>
      <c r="J94" s="33" t="s">
        <v>312</v>
      </c>
      <c r="K94">
        <v>264</v>
      </c>
      <c r="L94" s="35">
        <v>264</v>
      </c>
      <c r="M94" s="36" t="s">
        <v>260</v>
      </c>
    </row>
    <row r="95" spans="9:13" ht="14.95" thickBot="1" x14ac:dyDescent="0.3">
      <c r="I95">
        <v>265</v>
      </c>
      <c r="J95" s="33" t="s">
        <v>313</v>
      </c>
      <c r="K95">
        <v>265</v>
      </c>
      <c r="L95" s="35">
        <v>265</v>
      </c>
      <c r="M95" s="36" t="s">
        <v>261</v>
      </c>
    </row>
    <row r="96" spans="9:13" ht="14.95" thickBot="1" x14ac:dyDescent="0.3">
      <c r="I96">
        <v>266</v>
      </c>
      <c r="J96" s="33" t="s">
        <v>314</v>
      </c>
      <c r="K96">
        <v>266</v>
      </c>
      <c r="L96" s="35">
        <v>266</v>
      </c>
      <c r="M96" s="36" t="s">
        <v>262</v>
      </c>
    </row>
    <row r="97" spans="9:13" ht="14.95" thickBot="1" x14ac:dyDescent="0.3">
      <c r="I97">
        <v>267</v>
      </c>
      <c r="J97" s="33" t="s">
        <v>315</v>
      </c>
      <c r="K97">
        <v>267</v>
      </c>
      <c r="L97" s="35">
        <v>267</v>
      </c>
      <c r="M97" s="36" t="s">
        <v>263</v>
      </c>
    </row>
    <row r="98" spans="9:13" ht="14.95" thickBot="1" x14ac:dyDescent="0.3">
      <c r="I98">
        <v>268</v>
      </c>
      <c r="J98" s="33" t="s">
        <v>316</v>
      </c>
      <c r="K98">
        <v>268</v>
      </c>
      <c r="L98" s="35">
        <v>268</v>
      </c>
      <c r="M98" s="36" t="s">
        <v>264</v>
      </c>
    </row>
    <row r="99" spans="9:13" ht="27.85" thickBot="1" x14ac:dyDescent="0.3">
      <c r="I99">
        <v>269</v>
      </c>
      <c r="J99" s="33" t="s">
        <v>317</v>
      </c>
      <c r="K99">
        <v>269</v>
      </c>
      <c r="L99" s="35">
        <v>269</v>
      </c>
      <c r="M99" s="36" t="s">
        <v>265</v>
      </c>
    </row>
    <row r="100" spans="9:13" ht="14.95" thickBot="1" x14ac:dyDescent="0.3">
      <c r="I100">
        <v>270</v>
      </c>
      <c r="J100" s="33" t="s">
        <v>318</v>
      </c>
      <c r="K100">
        <v>270</v>
      </c>
      <c r="L100" s="37">
        <v>270</v>
      </c>
      <c r="M100" s="38" t="s">
        <v>266</v>
      </c>
    </row>
    <row r="101" spans="9:13" ht="14.95" thickBot="1" x14ac:dyDescent="0.3">
      <c r="I101">
        <v>271</v>
      </c>
      <c r="J101" s="33" t="s">
        <v>319</v>
      </c>
      <c r="K101">
        <v>271</v>
      </c>
      <c r="L101" s="37">
        <v>271</v>
      </c>
      <c r="M101" s="38" t="s">
        <v>267</v>
      </c>
    </row>
    <row r="102" spans="9:13" ht="14.95" thickBot="1" x14ac:dyDescent="0.3">
      <c r="I102">
        <v>272</v>
      </c>
      <c r="J102" s="33" t="s">
        <v>320</v>
      </c>
      <c r="K102">
        <v>272</v>
      </c>
      <c r="L102" s="37">
        <v>272</v>
      </c>
      <c r="M102" s="38" t="s">
        <v>268</v>
      </c>
    </row>
    <row r="103" spans="9:13" ht="14.95" thickBot="1" x14ac:dyDescent="0.3">
      <c r="I103">
        <v>273</v>
      </c>
      <c r="J103" s="33" t="s">
        <v>321</v>
      </c>
      <c r="K103">
        <v>273</v>
      </c>
      <c r="L103" s="37">
        <v>273</v>
      </c>
      <c r="M103" s="38" t="s">
        <v>269</v>
      </c>
    </row>
    <row r="104" spans="9:13" ht="14.95" thickBot="1" x14ac:dyDescent="0.3">
      <c r="I104">
        <v>277</v>
      </c>
      <c r="J104" s="33" t="s">
        <v>322</v>
      </c>
      <c r="K104">
        <v>277</v>
      </c>
      <c r="L104" s="37">
        <v>277</v>
      </c>
      <c r="M104" s="38" t="s">
        <v>270</v>
      </c>
    </row>
    <row r="105" spans="9:13" ht="14.95" thickBot="1" x14ac:dyDescent="0.3">
      <c r="I105">
        <v>278</v>
      </c>
      <c r="J105" s="33" t="s">
        <v>323</v>
      </c>
      <c r="K105">
        <v>278</v>
      </c>
      <c r="L105" s="37">
        <v>278</v>
      </c>
      <c r="M105" s="38" t="s">
        <v>271</v>
      </c>
    </row>
    <row r="106" spans="9:13" ht="14.95" thickBot="1" x14ac:dyDescent="0.3">
      <c r="J106" s="33" t="s">
        <v>324</v>
      </c>
    </row>
    <row r="107" spans="9:13" ht="14.95" thickBot="1" x14ac:dyDescent="0.3">
      <c r="I107">
        <v>280</v>
      </c>
      <c r="J107" s="33" t="s">
        <v>325</v>
      </c>
      <c r="K107">
        <v>280</v>
      </c>
      <c r="L107" s="37"/>
      <c r="M107" s="38"/>
    </row>
    <row r="108" spans="9:13" ht="14.95" thickBot="1" x14ac:dyDescent="0.3">
      <c r="I108">
        <v>283</v>
      </c>
      <c r="J108" s="33" t="s">
        <v>326</v>
      </c>
      <c r="K108">
        <v>283</v>
      </c>
      <c r="L108" s="37"/>
      <c r="M108" s="38"/>
    </row>
    <row r="109" spans="9:13" ht="14.95" thickBot="1" x14ac:dyDescent="0.3">
      <c r="I109">
        <v>289</v>
      </c>
      <c r="J109" s="33" t="s">
        <v>327</v>
      </c>
      <c r="K109">
        <v>289</v>
      </c>
      <c r="L109" s="37"/>
      <c r="M109" s="38"/>
    </row>
    <row r="110" spans="9:13" ht="14.95" thickBot="1" x14ac:dyDescent="0.3">
      <c r="I110">
        <v>290</v>
      </c>
      <c r="J110" s="33" t="s">
        <v>328</v>
      </c>
      <c r="K110">
        <v>290</v>
      </c>
      <c r="L110" s="37"/>
      <c r="M110" s="38"/>
    </row>
    <row r="111" spans="9:13" ht="14.95" thickBot="1" x14ac:dyDescent="0.3">
      <c r="I111">
        <v>291</v>
      </c>
      <c r="J111" s="33" t="s">
        <v>329</v>
      </c>
      <c r="K111">
        <v>291</v>
      </c>
      <c r="L111" s="37"/>
      <c r="M111" s="38"/>
    </row>
    <row r="112" spans="9:13" ht="14.95" thickBot="1" x14ac:dyDescent="0.3">
      <c r="I112">
        <v>292</v>
      </c>
      <c r="J112" s="33" t="s">
        <v>330</v>
      </c>
      <c r="K112">
        <v>292</v>
      </c>
      <c r="L112" s="37"/>
      <c r="M112" s="38"/>
    </row>
    <row r="113" spans="9:14" ht="14.95" thickBot="1" x14ac:dyDescent="0.3">
      <c r="I113">
        <v>293</v>
      </c>
      <c r="J113" s="33" t="s">
        <v>331</v>
      </c>
      <c r="K113">
        <v>293</v>
      </c>
      <c r="L113" s="37"/>
      <c r="M113" s="38"/>
    </row>
    <row r="114" spans="9:14" ht="14.95" thickBot="1" x14ac:dyDescent="0.3">
      <c r="I114">
        <v>294</v>
      </c>
      <c r="J114" s="33" t="s">
        <v>332</v>
      </c>
      <c r="K114">
        <v>294</v>
      </c>
      <c r="L114" s="37"/>
      <c r="M114" s="38"/>
    </row>
    <row r="115" spans="9:14" ht="14.95" thickBot="1" x14ac:dyDescent="0.3">
      <c r="I115">
        <v>297</v>
      </c>
      <c r="J115" s="33" t="s">
        <v>333</v>
      </c>
      <c r="K115">
        <v>297</v>
      </c>
      <c r="L115" s="37"/>
      <c r="M115" s="38"/>
    </row>
    <row r="116" spans="9:14" ht="14.95" thickBot="1" x14ac:dyDescent="0.3">
      <c r="I116">
        <v>298</v>
      </c>
      <c r="J116" s="33" t="s">
        <v>334</v>
      </c>
      <c r="K116">
        <v>298</v>
      </c>
      <c r="L116" s="37"/>
      <c r="M116" s="38"/>
    </row>
    <row r="117" spans="9:14" ht="14.95" thickBot="1" x14ac:dyDescent="0.3">
      <c r="I117">
        <v>299</v>
      </c>
      <c r="J117" s="33" t="s">
        <v>335</v>
      </c>
      <c r="K117">
        <v>299</v>
      </c>
      <c r="L117" s="37"/>
      <c r="M117" s="38"/>
    </row>
    <row r="118" spans="9:14" ht="14.95" thickBot="1" x14ac:dyDescent="0.3">
      <c r="I118">
        <v>300</v>
      </c>
      <c r="J118" s="33" t="s">
        <v>159</v>
      </c>
      <c r="K118">
        <v>300</v>
      </c>
      <c r="L118" s="37">
        <v>300</v>
      </c>
      <c r="M118" s="38" t="s">
        <v>345</v>
      </c>
      <c r="N118" s="39"/>
    </row>
    <row r="119" spans="9:14" ht="14.95" thickBot="1" x14ac:dyDescent="0.3">
      <c r="I119">
        <v>301</v>
      </c>
      <c r="J119" s="33" t="s">
        <v>160</v>
      </c>
      <c r="K119">
        <v>301</v>
      </c>
      <c r="L119" s="37">
        <v>301</v>
      </c>
      <c r="M119" s="38" t="s">
        <v>346</v>
      </c>
      <c r="N119" s="39"/>
    </row>
    <row r="120" spans="9:14" ht="14.95" thickBot="1" x14ac:dyDescent="0.3">
      <c r="I120">
        <v>302</v>
      </c>
      <c r="J120" s="33" t="s">
        <v>161</v>
      </c>
      <c r="K120">
        <v>302</v>
      </c>
      <c r="L120" s="37">
        <v>302</v>
      </c>
      <c r="M120" s="38" t="s">
        <v>347</v>
      </c>
      <c r="N120" s="39"/>
    </row>
    <row r="121" spans="9:14" ht="14.95" thickBot="1" x14ac:dyDescent="0.3">
      <c r="I121">
        <v>303</v>
      </c>
      <c r="J121" s="33" t="s">
        <v>336</v>
      </c>
      <c r="K121">
        <v>303</v>
      </c>
      <c r="L121" s="37">
        <v>303</v>
      </c>
      <c r="M121" s="38" t="s">
        <v>348</v>
      </c>
      <c r="N121" s="39"/>
    </row>
    <row r="122" spans="9:14" ht="14.95" thickBot="1" x14ac:dyDescent="0.3">
      <c r="I122">
        <v>304</v>
      </c>
      <c r="J122" s="33" t="s">
        <v>162</v>
      </c>
      <c r="K122">
        <v>304</v>
      </c>
      <c r="L122" s="37">
        <v>304</v>
      </c>
      <c r="M122" s="38" t="s">
        <v>349</v>
      </c>
      <c r="N122" s="39"/>
    </row>
    <row r="123" spans="9:14" ht="14.95" thickBot="1" x14ac:dyDescent="0.3">
      <c r="I123">
        <v>307</v>
      </c>
      <c r="J123" s="33" t="s">
        <v>163</v>
      </c>
      <c r="K123">
        <v>307</v>
      </c>
      <c r="L123" s="37">
        <v>307</v>
      </c>
      <c r="M123" s="38" t="s">
        <v>350</v>
      </c>
      <c r="N123" s="39"/>
    </row>
    <row r="124" spans="9:14" ht="14.95" thickBot="1" x14ac:dyDescent="0.3">
      <c r="I124">
        <v>308</v>
      </c>
      <c r="J124" s="33" t="s">
        <v>164</v>
      </c>
      <c r="K124">
        <v>308</v>
      </c>
      <c r="L124" s="37">
        <v>308</v>
      </c>
      <c r="M124" s="38" t="s">
        <v>351</v>
      </c>
      <c r="N124" s="39"/>
    </row>
    <row r="125" spans="9:14" ht="14.95" thickBot="1" x14ac:dyDescent="0.3">
      <c r="I125">
        <v>309</v>
      </c>
      <c r="J125" s="33" t="s">
        <v>165</v>
      </c>
      <c r="K125">
        <v>309</v>
      </c>
      <c r="L125" s="37">
        <v>309</v>
      </c>
      <c r="M125" s="38" t="s">
        <v>352</v>
      </c>
      <c r="N125" s="39"/>
    </row>
    <row r="126" spans="9:14" ht="14.95" thickBot="1" x14ac:dyDescent="0.3">
      <c r="I126">
        <v>320</v>
      </c>
      <c r="J126" s="33" t="s">
        <v>166</v>
      </c>
      <c r="K126">
        <v>320</v>
      </c>
      <c r="L126" s="39">
        <v>320</v>
      </c>
      <c r="M126" s="39" t="s">
        <v>353</v>
      </c>
      <c r="N126" s="39"/>
    </row>
    <row r="127" spans="9:14" ht="14.95" thickBot="1" x14ac:dyDescent="0.3">
      <c r="I127">
        <v>322</v>
      </c>
      <c r="J127" s="33" t="s">
        <v>167</v>
      </c>
      <c r="K127">
        <v>322</v>
      </c>
      <c r="L127" s="39">
        <v>322</v>
      </c>
      <c r="M127" s="39" t="s">
        <v>354</v>
      </c>
      <c r="N127" s="39"/>
    </row>
    <row r="128" spans="9:14" ht="14.95" thickBot="1" x14ac:dyDescent="0.3">
      <c r="I128">
        <v>324</v>
      </c>
      <c r="J128" s="33" t="s">
        <v>168</v>
      </c>
      <c r="K128">
        <v>324</v>
      </c>
      <c r="L128" s="39">
        <v>324</v>
      </c>
      <c r="M128" s="39" t="s">
        <v>355</v>
      </c>
      <c r="N128" s="39"/>
    </row>
    <row r="129" spans="9:14" ht="14.95" thickBot="1" x14ac:dyDescent="0.3">
      <c r="I129">
        <v>327</v>
      </c>
      <c r="J129" s="33" t="s">
        <v>169</v>
      </c>
      <c r="K129">
        <v>327</v>
      </c>
      <c r="L129" s="39">
        <v>327</v>
      </c>
      <c r="M129" s="39" t="s">
        <v>356</v>
      </c>
      <c r="N129" s="39"/>
    </row>
    <row r="130" spans="9:14" ht="14.95" thickBot="1" x14ac:dyDescent="0.3">
      <c r="I130">
        <v>328</v>
      </c>
      <c r="J130" s="33" t="s">
        <v>170</v>
      </c>
      <c r="K130">
        <v>328</v>
      </c>
      <c r="L130" s="39">
        <v>328</v>
      </c>
      <c r="M130" s="39" t="s">
        <v>357</v>
      </c>
      <c r="N130" s="39"/>
    </row>
    <row r="131" spans="9:14" ht="14.95" thickBot="1" x14ac:dyDescent="0.3">
      <c r="I131">
        <v>329</v>
      </c>
      <c r="J131" s="33" t="s">
        <v>337</v>
      </c>
      <c r="K131">
        <v>329</v>
      </c>
      <c r="L131" s="39">
        <v>329</v>
      </c>
      <c r="M131" s="39" t="s">
        <v>358</v>
      </c>
      <c r="N131" s="39"/>
    </row>
    <row r="132" spans="9:14" ht="14.95" thickBot="1" x14ac:dyDescent="0.3">
      <c r="I132">
        <v>331</v>
      </c>
      <c r="J132" s="33" t="s">
        <v>171</v>
      </c>
      <c r="K132">
        <v>331</v>
      </c>
      <c r="L132" s="37">
        <v>331</v>
      </c>
      <c r="M132" s="38" t="s">
        <v>359</v>
      </c>
      <c r="N132" s="39"/>
    </row>
    <row r="133" spans="9:14" ht="14.95" thickBot="1" x14ac:dyDescent="0.3">
      <c r="I133">
        <v>332</v>
      </c>
      <c r="J133" s="33" t="s">
        <v>172</v>
      </c>
      <c r="K133">
        <v>332</v>
      </c>
      <c r="L133" s="37">
        <v>332</v>
      </c>
      <c r="M133" s="38" t="s">
        <v>360</v>
      </c>
      <c r="N133" s="39"/>
    </row>
    <row r="134" spans="9:14" ht="14.95" thickBot="1" x14ac:dyDescent="0.3">
      <c r="I134">
        <v>333</v>
      </c>
      <c r="J134" s="33" t="s">
        <v>173</v>
      </c>
      <c r="K134">
        <v>333</v>
      </c>
      <c r="L134" s="37">
        <v>333</v>
      </c>
      <c r="M134" s="38" t="s">
        <v>361</v>
      </c>
      <c r="N134" s="39"/>
    </row>
    <row r="135" spans="9:14" ht="14.95" thickBot="1" x14ac:dyDescent="0.3">
      <c r="I135">
        <v>334</v>
      </c>
      <c r="J135" s="33" t="s">
        <v>174</v>
      </c>
      <c r="K135">
        <v>334</v>
      </c>
      <c r="L135" s="37">
        <v>334</v>
      </c>
      <c r="M135" s="38" t="s">
        <v>362</v>
      </c>
      <c r="N135" s="39"/>
    </row>
    <row r="136" spans="9:14" ht="14.95" thickBot="1" x14ac:dyDescent="0.3">
      <c r="I136">
        <v>335</v>
      </c>
      <c r="J136" s="33" t="s">
        <v>175</v>
      </c>
      <c r="K136">
        <v>335</v>
      </c>
      <c r="L136" s="37">
        <v>335</v>
      </c>
      <c r="M136" s="38" t="s">
        <v>363</v>
      </c>
      <c r="N136" s="39"/>
    </row>
    <row r="137" spans="9:14" ht="14.95" thickBot="1" x14ac:dyDescent="0.3">
      <c r="I137">
        <v>338</v>
      </c>
      <c r="J137" s="33" t="s">
        <v>176</v>
      </c>
      <c r="K137">
        <v>338</v>
      </c>
      <c r="L137" s="37">
        <v>338</v>
      </c>
      <c r="M137" s="38" t="s">
        <v>364</v>
      </c>
      <c r="N137" s="39"/>
    </row>
    <row r="138" spans="9:14" ht="14.95" thickBot="1" x14ac:dyDescent="0.3">
      <c r="I138">
        <v>345</v>
      </c>
      <c r="J138" s="33" t="s">
        <v>177</v>
      </c>
      <c r="K138">
        <v>345</v>
      </c>
      <c r="L138" s="37">
        <v>345</v>
      </c>
      <c r="M138" s="38" t="s">
        <v>365</v>
      </c>
      <c r="N138" s="39"/>
    </row>
    <row r="139" spans="9:14" ht="14.95" thickBot="1" x14ac:dyDescent="0.3">
      <c r="I139">
        <v>346</v>
      </c>
      <c r="J139" s="33" t="s">
        <v>338</v>
      </c>
      <c r="K139">
        <v>346</v>
      </c>
      <c r="L139" s="37">
        <v>346</v>
      </c>
      <c r="M139" s="38" t="s">
        <v>366</v>
      </c>
      <c r="N139" s="39"/>
    </row>
    <row r="140" spans="9:14" ht="14.95" thickBot="1" x14ac:dyDescent="0.3">
      <c r="I140">
        <v>347</v>
      </c>
      <c r="J140" s="33" t="s">
        <v>178</v>
      </c>
      <c r="K140">
        <v>347</v>
      </c>
      <c r="L140" s="37">
        <v>347</v>
      </c>
      <c r="M140" s="38" t="s">
        <v>367</v>
      </c>
      <c r="N140" s="39"/>
    </row>
    <row r="141" spans="9:14" ht="14.95" thickBot="1" x14ac:dyDescent="0.3">
      <c r="I141">
        <v>349</v>
      </c>
      <c r="J141" s="33" t="s">
        <v>179</v>
      </c>
      <c r="K141">
        <v>349</v>
      </c>
      <c r="L141" s="37">
        <v>349</v>
      </c>
      <c r="M141" s="38" t="s">
        <v>368</v>
      </c>
      <c r="N141" s="39"/>
    </row>
    <row r="142" spans="9:14" ht="14.95" thickBot="1" x14ac:dyDescent="0.3">
      <c r="I142">
        <v>350</v>
      </c>
      <c r="J142" s="33" t="s">
        <v>180</v>
      </c>
      <c r="K142">
        <v>350</v>
      </c>
      <c r="L142" s="41">
        <v>350</v>
      </c>
      <c r="M142" s="42" t="s">
        <v>369</v>
      </c>
      <c r="N142" s="39"/>
    </row>
    <row r="143" spans="9:14" ht="14.95" thickBot="1" x14ac:dyDescent="0.3">
      <c r="I143">
        <v>351</v>
      </c>
      <c r="J143" s="33" t="s">
        <v>181</v>
      </c>
      <c r="K143">
        <v>351</v>
      </c>
      <c r="L143" s="35">
        <v>351</v>
      </c>
      <c r="M143" s="36" t="s">
        <v>370</v>
      </c>
      <c r="N143" s="39"/>
    </row>
    <row r="144" spans="9:14" ht="14.95" thickBot="1" x14ac:dyDescent="0.3">
      <c r="I144">
        <v>352</v>
      </c>
      <c r="J144" s="33" t="s">
        <v>339</v>
      </c>
      <c r="K144">
        <v>352</v>
      </c>
      <c r="L144" s="35">
        <v>352</v>
      </c>
      <c r="M144" s="43" t="s">
        <v>371</v>
      </c>
      <c r="N144" s="39"/>
    </row>
    <row r="145" spans="9:14" ht="14.95" thickBot="1" x14ac:dyDescent="0.3">
      <c r="I145">
        <v>353</v>
      </c>
      <c r="J145" s="33" t="s">
        <v>340</v>
      </c>
      <c r="K145">
        <v>353</v>
      </c>
      <c r="L145" s="35">
        <v>353</v>
      </c>
      <c r="M145" s="36" t="s">
        <v>372</v>
      </c>
      <c r="N145" s="39"/>
    </row>
    <row r="146" spans="9:14" ht="14.95" thickBot="1" x14ac:dyDescent="0.3">
      <c r="I146">
        <v>354</v>
      </c>
      <c r="J146" s="33" t="s">
        <v>182</v>
      </c>
      <c r="K146">
        <v>354</v>
      </c>
      <c r="L146" s="35">
        <v>354</v>
      </c>
      <c r="M146" s="36" t="s">
        <v>373</v>
      </c>
      <c r="N146" s="39"/>
    </row>
    <row r="147" spans="9:14" ht="14.95" thickBot="1" x14ac:dyDescent="0.3">
      <c r="I147">
        <v>359</v>
      </c>
      <c r="J147" s="33" t="s">
        <v>341</v>
      </c>
      <c r="K147">
        <v>359</v>
      </c>
      <c r="L147" s="35">
        <v>359</v>
      </c>
      <c r="M147" s="36" t="s">
        <v>374</v>
      </c>
      <c r="N147" s="39"/>
    </row>
    <row r="148" spans="9:14" ht="14.95" thickBot="1" x14ac:dyDescent="0.3">
      <c r="I148">
        <v>360</v>
      </c>
      <c r="J148" s="33" t="s">
        <v>183</v>
      </c>
      <c r="K148">
        <v>360</v>
      </c>
      <c r="L148" s="37">
        <v>360</v>
      </c>
      <c r="M148" s="38" t="s">
        <v>375</v>
      </c>
      <c r="N148" s="39"/>
    </row>
    <row r="149" spans="9:14" ht="14.95" thickBot="1" x14ac:dyDescent="0.3">
      <c r="I149">
        <v>361</v>
      </c>
      <c r="J149" s="33" t="s">
        <v>184</v>
      </c>
      <c r="K149">
        <v>361</v>
      </c>
      <c r="L149" s="37">
        <v>361</v>
      </c>
      <c r="M149" s="38" t="s">
        <v>376</v>
      </c>
      <c r="N149" s="39"/>
    </row>
    <row r="150" spans="9:14" ht="14.95" thickBot="1" x14ac:dyDescent="0.3">
      <c r="I150">
        <v>362</v>
      </c>
      <c r="J150" s="33" t="s">
        <v>185</v>
      </c>
      <c r="K150">
        <v>362</v>
      </c>
      <c r="L150" s="37">
        <v>362</v>
      </c>
      <c r="M150" s="38" t="s">
        <v>377</v>
      </c>
      <c r="N150" s="39"/>
    </row>
    <row r="151" spans="9:14" ht="14.95" thickBot="1" x14ac:dyDescent="0.3">
      <c r="I151">
        <v>363</v>
      </c>
      <c r="J151" s="33" t="s">
        <v>186</v>
      </c>
      <c r="K151">
        <v>363</v>
      </c>
      <c r="L151" s="37">
        <v>363</v>
      </c>
      <c r="M151" s="38" t="s">
        <v>378</v>
      </c>
      <c r="N151" s="39"/>
    </row>
    <row r="152" spans="9:14" ht="14.95" thickBot="1" x14ac:dyDescent="0.3">
      <c r="I152">
        <v>364</v>
      </c>
      <c r="J152" s="33" t="s">
        <v>187</v>
      </c>
      <c r="K152">
        <v>364</v>
      </c>
      <c r="L152" s="37">
        <v>364</v>
      </c>
      <c r="M152" s="38" t="s">
        <v>379</v>
      </c>
      <c r="N152" s="39"/>
    </row>
    <row r="153" spans="9:14" ht="14.95" thickBot="1" x14ac:dyDescent="0.3">
      <c r="I153">
        <v>365</v>
      </c>
      <c r="J153" s="33" t="s">
        <v>188</v>
      </c>
      <c r="K153">
        <v>365</v>
      </c>
      <c r="L153" s="37">
        <v>365</v>
      </c>
      <c r="M153" s="38" t="s">
        <v>380</v>
      </c>
      <c r="N153" s="39"/>
    </row>
    <row r="154" spans="9:14" ht="14.95" thickBot="1" x14ac:dyDescent="0.3">
      <c r="I154">
        <v>369</v>
      </c>
      <c r="J154" s="33" t="s">
        <v>189</v>
      </c>
      <c r="K154">
        <v>369</v>
      </c>
      <c r="L154" s="37">
        <v>369</v>
      </c>
      <c r="M154" s="38" t="s">
        <v>381</v>
      </c>
      <c r="N154" s="39"/>
    </row>
    <row r="155" spans="9:14" ht="14.95" thickBot="1" x14ac:dyDescent="0.3">
      <c r="I155">
        <v>371</v>
      </c>
      <c r="J155" s="33" t="s">
        <v>190</v>
      </c>
      <c r="K155">
        <v>371</v>
      </c>
      <c r="L155" s="37">
        <v>371</v>
      </c>
      <c r="M155" s="38" t="s">
        <v>382</v>
      </c>
      <c r="N155" s="39"/>
    </row>
    <row r="156" spans="9:14" ht="14.95" thickBot="1" x14ac:dyDescent="0.3">
      <c r="I156">
        <v>372</v>
      </c>
      <c r="J156" s="33" t="s">
        <v>191</v>
      </c>
      <c r="K156">
        <v>372</v>
      </c>
      <c r="L156" s="37">
        <v>372</v>
      </c>
      <c r="M156" s="38" t="s">
        <v>383</v>
      </c>
      <c r="N156" s="39"/>
    </row>
    <row r="157" spans="9:14" ht="14.95" thickBot="1" x14ac:dyDescent="0.3">
      <c r="I157">
        <v>373</v>
      </c>
      <c r="J157" s="33" t="s">
        <v>192</v>
      </c>
      <c r="K157">
        <v>373</v>
      </c>
      <c r="L157" s="37">
        <v>373</v>
      </c>
      <c r="M157" s="38" t="s">
        <v>384</v>
      </c>
      <c r="N157" s="39"/>
    </row>
    <row r="158" spans="9:14" ht="14.95" thickBot="1" x14ac:dyDescent="0.3">
      <c r="I158">
        <v>380</v>
      </c>
      <c r="J158" s="33" t="s">
        <v>342</v>
      </c>
      <c r="K158">
        <v>380</v>
      </c>
      <c r="L158" s="37">
        <v>380</v>
      </c>
      <c r="M158" s="38" t="s">
        <v>385</v>
      </c>
      <c r="N158" s="39"/>
    </row>
    <row r="159" spans="9:14" ht="14.95" thickBot="1" x14ac:dyDescent="0.3">
      <c r="I159">
        <v>383</v>
      </c>
      <c r="J159" s="33" t="s">
        <v>193</v>
      </c>
      <c r="K159">
        <v>383</v>
      </c>
      <c r="L159" s="37">
        <v>383</v>
      </c>
      <c r="M159" s="38" t="s">
        <v>386</v>
      </c>
      <c r="N159" s="39"/>
    </row>
    <row r="160" spans="9:14" ht="14.95" thickBot="1" x14ac:dyDescent="0.3">
      <c r="I160">
        <v>384</v>
      </c>
      <c r="J160" s="33" t="s">
        <v>343</v>
      </c>
      <c r="K160">
        <v>384</v>
      </c>
      <c r="L160" s="37">
        <v>384</v>
      </c>
      <c r="M160" s="38" t="s">
        <v>387</v>
      </c>
      <c r="N160" s="39"/>
    </row>
    <row r="161" spans="9:14" ht="14.95" thickBot="1" x14ac:dyDescent="0.3">
      <c r="I161">
        <v>394</v>
      </c>
      <c r="J161" s="33" t="s">
        <v>344</v>
      </c>
      <c r="K161">
        <v>394</v>
      </c>
      <c r="L161" s="37">
        <v>394</v>
      </c>
      <c r="M161" s="38" t="s">
        <v>388</v>
      </c>
      <c r="N161" s="39"/>
    </row>
    <row r="162" spans="9:14" ht="14.95" thickBot="1" x14ac:dyDescent="0.3">
      <c r="I162">
        <v>397</v>
      </c>
      <c r="J162" s="33" t="s">
        <v>194</v>
      </c>
      <c r="K162">
        <v>397</v>
      </c>
      <c r="L162" s="37">
        <v>397</v>
      </c>
      <c r="M162" s="38" t="s">
        <v>389</v>
      </c>
      <c r="N162" s="39"/>
    </row>
    <row r="163" spans="9:14" ht="14.95" thickBot="1" x14ac:dyDescent="0.3">
      <c r="I163">
        <v>399</v>
      </c>
      <c r="J163" s="33" t="s">
        <v>195</v>
      </c>
      <c r="K163">
        <v>399</v>
      </c>
      <c r="L163" s="37">
        <v>399</v>
      </c>
      <c r="M163" s="38" t="s">
        <v>390</v>
      </c>
      <c r="N163" s="39"/>
    </row>
    <row r="164" spans="9:14" ht="14.95" thickBot="1" x14ac:dyDescent="0.3">
      <c r="I164">
        <v>400</v>
      </c>
      <c r="J164" s="29" t="s">
        <v>391</v>
      </c>
      <c r="K164">
        <v>400</v>
      </c>
      <c r="L164" s="31">
        <v>400</v>
      </c>
      <c r="M164" s="32" t="s">
        <v>345</v>
      </c>
      <c r="N164" s="30"/>
    </row>
    <row r="165" spans="9:14" ht="14.95" thickBot="1" x14ac:dyDescent="0.3">
      <c r="I165">
        <v>401</v>
      </c>
      <c r="J165" s="29" t="s">
        <v>392</v>
      </c>
      <c r="K165">
        <v>401</v>
      </c>
      <c r="L165" s="31">
        <v>401</v>
      </c>
      <c r="M165" s="32" t="s">
        <v>346</v>
      </c>
      <c r="N165" s="30"/>
    </row>
    <row r="166" spans="9:14" ht="14.95" thickBot="1" x14ac:dyDescent="0.3">
      <c r="I166">
        <v>402</v>
      </c>
      <c r="J166" s="29" t="s">
        <v>393</v>
      </c>
      <c r="K166">
        <v>402</v>
      </c>
      <c r="L166" s="31">
        <v>402</v>
      </c>
      <c r="M166" s="32" t="s">
        <v>347</v>
      </c>
      <c r="N166" s="30"/>
    </row>
    <row r="167" spans="9:14" ht="14.95" thickBot="1" x14ac:dyDescent="0.3">
      <c r="I167">
        <v>404</v>
      </c>
      <c r="J167" s="29" t="s">
        <v>394</v>
      </c>
      <c r="K167">
        <v>404</v>
      </c>
      <c r="L167" s="31">
        <v>404</v>
      </c>
      <c r="M167" s="32" t="s">
        <v>430</v>
      </c>
      <c r="N167" s="30"/>
    </row>
    <row r="168" spans="9:14" ht="14.95" thickBot="1" x14ac:dyDescent="0.3">
      <c r="I168">
        <v>407</v>
      </c>
      <c r="J168" s="29" t="s">
        <v>395</v>
      </c>
      <c r="K168">
        <v>407</v>
      </c>
      <c r="L168" s="31">
        <v>407</v>
      </c>
      <c r="M168" s="32" t="s">
        <v>350</v>
      </c>
      <c r="N168" s="30"/>
    </row>
    <row r="169" spans="9:14" ht="14.95" thickBot="1" x14ac:dyDescent="0.3">
      <c r="I169">
        <v>408</v>
      </c>
      <c r="J169" s="29" t="s">
        <v>396</v>
      </c>
      <c r="K169">
        <v>408</v>
      </c>
      <c r="L169" s="31">
        <v>408</v>
      </c>
      <c r="M169" s="32" t="s">
        <v>351</v>
      </c>
      <c r="N169" s="30"/>
    </row>
    <row r="170" spans="9:14" ht="14.95" thickBot="1" x14ac:dyDescent="0.3">
      <c r="I170">
        <v>409</v>
      </c>
      <c r="J170" s="29" t="s">
        <v>397</v>
      </c>
      <c r="K170">
        <v>409</v>
      </c>
      <c r="L170" s="31">
        <v>409</v>
      </c>
      <c r="M170" s="32" t="s">
        <v>352</v>
      </c>
      <c r="N170" s="30"/>
    </row>
    <row r="171" spans="9:14" ht="14.95" thickBot="1" x14ac:dyDescent="0.3">
      <c r="I171">
        <v>420</v>
      </c>
      <c r="J171" s="29" t="s">
        <v>398</v>
      </c>
      <c r="K171">
        <v>420</v>
      </c>
      <c r="L171" s="31">
        <v>420</v>
      </c>
      <c r="M171" s="32" t="s">
        <v>353</v>
      </c>
      <c r="N171" s="30"/>
    </row>
    <row r="172" spans="9:14" ht="14.95" thickBot="1" x14ac:dyDescent="0.3">
      <c r="I172">
        <v>422</v>
      </c>
      <c r="J172" s="29" t="s">
        <v>399</v>
      </c>
      <c r="K172">
        <v>422</v>
      </c>
      <c r="L172" s="40">
        <v>422</v>
      </c>
      <c r="M172" s="40" t="s">
        <v>354</v>
      </c>
      <c r="N172" s="30"/>
    </row>
    <row r="173" spans="9:14" ht="14.95" thickBot="1" x14ac:dyDescent="0.3">
      <c r="I173">
        <v>424</v>
      </c>
      <c r="J173" s="29" t="s">
        <v>400</v>
      </c>
      <c r="K173">
        <v>424</v>
      </c>
      <c r="L173" s="40">
        <v>424</v>
      </c>
      <c r="M173" s="40" t="s">
        <v>355</v>
      </c>
      <c r="N173" s="30"/>
    </row>
    <row r="174" spans="9:14" ht="14.95" thickBot="1" x14ac:dyDescent="0.3">
      <c r="I174">
        <v>427</v>
      </c>
      <c r="J174" s="29" t="s">
        <v>401</v>
      </c>
      <c r="K174">
        <v>427</v>
      </c>
      <c r="L174" s="40">
        <v>427</v>
      </c>
      <c r="M174" s="40" t="s">
        <v>356</v>
      </c>
      <c r="N174" s="30"/>
    </row>
    <row r="175" spans="9:14" ht="14.95" thickBot="1" x14ac:dyDescent="0.3">
      <c r="I175">
        <v>428</v>
      </c>
      <c r="J175" s="29" t="s">
        <v>402</v>
      </c>
      <c r="K175">
        <v>428</v>
      </c>
      <c r="L175" s="40">
        <v>428</v>
      </c>
      <c r="M175" s="40" t="s">
        <v>431</v>
      </c>
      <c r="N175" s="30"/>
    </row>
    <row r="176" spans="9:14" ht="14.95" thickBot="1" x14ac:dyDescent="0.3">
      <c r="I176">
        <v>429</v>
      </c>
      <c r="J176" s="29" t="s">
        <v>403</v>
      </c>
      <c r="K176">
        <v>429</v>
      </c>
      <c r="L176" s="40">
        <v>429</v>
      </c>
      <c r="M176" s="40" t="s">
        <v>432</v>
      </c>
      <c r="N176" s="30"/>
    </row>
    <row r="177" spans="9:14" ht="14.95" thickBot="1" x14ac:dyDescent="0.3">
      <c r="I177">
        <v>431</v>
      </c>
      <c r="J177" s="29" t="s">
        <v>404</v>
      </c>
      <c r="K177">
        <v>431</v>
      </c>
      <c r="L177" s="31">
        <v>431</v>
      </c>
      <c r="M177" s="32" t="s">
        <v>359</v>
      </c>
      <c r="N177" s="30"/>
    </row>
    <row r="178" spans="9:14" ht="14.95" thickBot="1" x14ac:dyDescent="0.3">
      <c r="I178">
        <v>432</v>
      </c>
      <c r="J178" s="29" t="s">
        <v>405</v>
      </c>
      <c r="K178">
        <v>432</v>
      </c>
      <c r="L178" s="31">
        <v>432</v>
      </c>
      <c r="M178" s="32" t="s">
        <v>360</v>
      </c>
      <c r="N178" s="30"/>
    </row>
    <row r="179" spans="9:14" ht="14.95" thickBot="1" x14ac:dyDescent="0.3">
      <c r="I179">
        <v>433</v>
      </c>
      <c r="J179" s="29" t="s">
        <v>406</v>
      </c>
      <c r="K179">
        <v>433</v>
      </c>
      <c r="L179" s="31">
        <v>433</v>
      </c>
      <c r="M179" s="32" t="s">
        <v>361</v>
      </c>
      <c r="N179" s="30"/>
    </row>
    <row r="180" spans="9:14" ht="14.95" thickBot="1" x14ac:dyDescent="0.3">
      <c r="I180">
        <v>434</v>
      </c>
      <c r="J180" s="29" t="s">
        <v>407</v>
      </c>
      <c r="K180">
        <v>434</v>
      </c>
      <c r="L180" s="31">
        <v>434</v>
      </c>
      <c r="M180" s="32" t="s">
        <v>433</v>
      </c>
      <c r="N180" s="30"/>
    </row>
    <row r="181" spans="9:14" ht="14.95" thickBot="1" x14ac:dyDescent="0.3">
      <c r="I181">
        <v>435</v>
      </c>
      <c r="J181" s="29" t="s">
        <v>408</v>
      </c>
      <c r="K181">
        <v>435</v>
      </c>
      <c r="L181" s="31">
        <v>435</v>
      </c>
      <c r="M181" s="32" t="s">
        <v>434</v>
      </c>
      <c r="N181" s="30"/>
    </row>
    <row r="182" spans="9:14" ht="14.95" thickBot="1" x14ac:dyDescent="0.3">
      <c r="I182">
        <v>438</v>
      </c>
      <c r="J182" s="29" t="s">
        <v>409</v>
      </c>
      <c r="K182">
        <v>438</v>
      </c>
      <c r="L182" s="31">
        <v>438</v>
      </c>
      <c r="M182" s="32" t="s">
        <v>435</v>
      </c>
      <c r="N182" s="30"/>
    </row>
    <row r="183" spans="9:14" ht="14.95" thickBot="1" x14ac:dyDescent="0.3">
      <c r="I183">
        <v>445</v>
      </c>
      <c r="J183" s="29" t="s">
        <v>410</v>
      </c>
      <c r="K183">
        <v>445</v>
      </c>
      <c r="L183" s="31">
        <v>445</v>
      </c>
      <c r="M183" s="32" t="s">
        <v>365</v>
      </c>
      <c r="N183" s="30"/>
    </row>
    <row r="184" spans="9:14" ht="14.95" thickBot="1" x14ac:dyDescent="0.3">
      <c r="I184">
        <v>446</v>
      </c>
      <c r="J184" s="29" t="s">
        <v>411</v>
      </c>
      <c r="K184">
        <v>446</v>
      </c>
      <c r="L184" s="31">
        <v>446</v>
      </c>
      <c r="M184" s="32" t="s">
        <v>366</v>
      </c>
      <c r="N184" s="30"/>
    </row>
    <row r="185" spans="9:14" ht="14.95" thickBot="1" x14ac:dyDescent="0.3">
      <c r="I185">
        <v>447</v>
      </c>
      <c r="J185" s="29" t="s">
        <v>412</v>
      </c>
      <c r="K185">
        <v>447</v>
      </c>
      <c r="L185" s="31">
        <v>447</v>
      </c>
      <c r="M185" s="32" t="s">
        <v>367</v>
      </c>
      <c r="N185" s="30"/>
    </row>
    <row r="186" spans="9:14" ht="14.95" thickBot="1" x14ac:dyDescent="0.3">
      <c r="I186">
        <v>449</v>
      </c>
      <c r="J186" s="29" t="s">
        <v>413</v>
      </c>
      <c r="K186">
        <v>449</v>
      </c>
      <c r="L186" s="31">
        <v>449</v>
      </c>
      <c r="M186" s="32" t="s">
        <v>368</v>
      </c>
      <c r="N186" s="30"/>
    </row>
    <row r="187" spans="9:14" ht="14.95" thickBot="1" x14ac:dyDescent="0.3">
      <c r="I187">
        <v>450</v>
      </c>
      <c r="J187" s="29" t="s">
        <v>414</v>
      </c>
      <c r="K187">
        <v>450</v>
      </c>
      <c r="L187" s="40">
        <v>450</v>
      </c>
      <c r="M187" s="40" t="s">
        <v>369</v>
      </c>
      <c r="N187" s="30"/>
    </row>
    <row r="188" spans="9:14" ht="14.95" thickBot="1" x14ac:dyDescent="0.3">
      <c r="I188">
        <v>451</v>
      </c>
      <c r="J188" s="29" t="s">
        <v>415</v>
      </c>
      <c r="K188">
        <v>451</v>
      </c>
      <c r="L188" s="40">
        <v>451</v>
      </c>
      <c r="M188" s="40" t="s">
        <v>370</v>
      </c>
      <c r="N188" s="30"/>
    </row>
    <row r="189" spans="9:14" ht="14.95" thickBot="1" x14ac:dyDescent="0.3">
      <c r="I189">
        <v>452</v>
      </c>
      <c r="J189" s="29" t="s">
        <v>416</v>
      </c>
      <c r="K189">
        <v>452</v>
      </c>
      <c r="L189" s="40">
        <v>452</v>
      </c>
      <c r="M189" s="40" t="s">
        <v>371</v>
      </c>
      <c r="N189" s="30"/>
    </row>
    <row r="190" spans="9:14" ht="14.95" thickBot="1" x14ac:dyDescent="0.3">
      <c r="I190">
        <v>455</v>
      </c>
      <c r="J190" s="29" t="s">
        <v>416</v>
      </c>
      <c r="L190" s="40"/>
      <c r="M190" s="40"/>
      <c r="N190" s="30"/>
    </row>
    <row r="191" spans="9:14" ht="14.95" thickBot="1" x14ac:dyDescent="0.3">
      <c r="I191">
        <v>453</v>
      </c>
      <c r="J191" s="29" t="s">
        <v>417</v>
      </c>
      <c r="K191">
        <v>453</v>
      </c>
      <c r="L191" s="40">
        <v>453</v>
      </c>
      <c r="M191" s="40" t="s">
        <v>372</v>
      </c>
      <c r="N191" s="30"/>
    </row>
    <row r="192" spans="9:14" ht="14.95" thickBot="1" x14ac:dyDescent="0.3">
      <c r="I192">
        <v>454</v>
      </c>
      <c r="J192" s="29" t="s">
        <v>418</v>
      </c>
      <c r="K192">
        <v>454</v>
      </c>
      <c r="L192" s="40">
        <v>454</v>
      </c>
      <c r="M192" s="40" t="s">
        <v>373</v>
      </c>
      <c r="N192" s="30"/>
    </row>
    <row r="193" spans="9:14" ht="14.95" thickBot="1" x14ac:dyDescent="0.3">
      <c r="I193">
        <v>459</v>
      </c>
      <c r="J193" s="29" t="s">
        <v>419</v>
      </c>
      <c r="K193">
        <v>459</v>
      </c>
      <c r="L193" s="40">
        <v>459</v>
      </c>
      <c r="M193" s="40" t="s">
        <v>374</v>
      </c>
      <c r="N193" s="30"/>
    </row>
    <row r="194" spans="9:14" ht="14.95" thickBot="1" x14ac:dyDescent="0.3">
      <c r="I194">
        <v>460</v>
      </c>
      <c r="J194" s="29" t="s">
        <v>420</v>
      </c>
      <c r="K194">
        <v>460</v>
      </c>
      <c r="L194" s="44">
        <v>460</v>
      </c>
      <c r="M194" s="44" t="s">
        <v>436</v>
      </c>
      <c r="N194" s="30"/>
    </row>
    <row r="195" spans="9:14" ht="14.95" thickBot="1" x14ac:dyDescent="0.3">
      <c r="I195">
        <v>461</v>
      </c>
      <c r="J195" s="29" t="s">
        <v>421</v>
      </c>
      <c r="K195">
        <v>461</v>
      </c>
      <c r="L195" s="31">
        <v>461</v>
      </c>
      <c r="M195" s="32" t="s">
        <v>437</v>
      </c>
      <c r="N195" s="30"/>
    </row>
    <row r="196" spans="9:14" ht="14.95" thickBot="1" x14ac:dyDescent="0.3">
      <c r="I196">
        <v>469</v>
      </c>
      <c r="J196" s="29" t="s">
        <v>422</v>
      </c>
      <c r="K196">
        <v>469</v>
      </c>
      <c r="L196" s="31">
        <v>469</v>
      </c>
      <c r="M196" s="32" t="s">
        <v>438</v>
      </c>
      <c r="N196" s="30"/>
    </row>
    <row r="197" spans="9:14" ht="14.95" thickBot="1" x14ac:dyDescent="0.3">
      <c r="I197">
        <v>471</v>
      </c>
      <c r="J197" s="29" t="s">
        <v>423</v>
      </c>
      <c r="K197">
        <v>471</v>
      </c>
      <c r="L197" s="31">
        <v>471</v>
      </c>
      <c r="M197" s="32" t="s">
        <v>382</v>
      </c>
      <c r="N197" s="30"/>
    </row>
    <row r="198" spans="9:14" ht="14.95" thickBot="1" x14ac:dyDescent="0.3">
      <c r="I198">
        <v>472</v>
      </c>
      <c r="J198" s="29" t="s">
        <v>424</v>
      </c>
      <c r="K198">
        <v>472</v>
      </c>
      <c r="L198" s="31">
        <v>472</v>
      </c>
      <c r="M198" s="32" t="s">
        <v>383</v>
      </c>
      <c r="N198" s="30"/>
    </row>
    <row r="199" spans="9:14" ht="14.95" thickBot="1" x14ac:dyDescent="0.3">
      <c r="I199">
        <v>480</v>
      </c>
      <c r="J199" s="29" t="s">
        <v>425</v>
      </c>
      <c r="K199">
        <v>480</v>
      </c>
      <c r="L199" s="31">
        <v>480</v>
      </c>
      <c r="M199" s="32" t="s">
        <v>385</v>
      </c>
      <c r="N199" s="30"/>
    </row>
    <row r="200" spans="9:14" ht="14.95" thickBot="1" x14ac:dyDescent="0.3">
      <c r="I200">
        <v>483</v>
      </c>
      <c r="J200" s="29" t="s">
        <v>426</v>
      </c>
      <c r="K200">
        <v>483</v>
      </c>
      <c r="L200" s="31">
        <v>483</v>
      </c>
      <c r="M200" s="32" t="s">
        <v>439</v>
      </c>
      <c r="N200" s="30"/>
    </row>
    <row r="201" spans="9:14" ht="14.95" thickBot="1" x14ac:dyDescent="0.3">
      <c r="I201">
        <v>489</v>
      </c>
      <c r="J201" s="29" t="s">
        <v>427</v>
      </c>
      <c r="K201">
        <v>489</v>
      </c>
      <c r="L201" s="31">
        <v>489</v>
      </c>
      <c r="M201" s="32" t="s">
        <v>440</v>
      </c>
      <c r="N201" s="30"/>
    </row>
    <row r="202" spans="9:14" ht="14.95" thickBot="1" x14ac:dyDescent="0.3">
      <c r="I202">
        <v>494</v>
      </c>
      <c r="J202" s="29" t="s">
        <v>428</v>
      </c>
      <c r="K202">
        <v>494</v>
      </c>
      <c r="L202" s="31">
        <v>494</v>
      </c>
      <c r="M202" s="32" t="s">
        <v>388</v>
      </c>
      <c r="N202" s="30"/>
    </row>
    <row r="203" spans="9:14" ht="14.95" thickBot="1" x14ac:dyDescent="0.3">
      <c r="I203">
        <v>499</v>
      </c>
      <c r="J203" s="29" t="s">
        <v>429</v>
      </c>
      <c r="K203">
        <v>499</v>
      </c>
      <c r="L203" s="31">
        <v>499</v>
      </c>
      <c r="M203" s="32" t="s">
        <v>441</v>
      </c>
      <c r="N203" s="30"/>
    </row>
    <row r="204" spans="9:14" ht="14.95" thickBot="1" x14ac:dyDescent="0.3">
      <c r="I204">
        <v>500</v>
      </c>
      <c r="J204" s="29" t="s">
        <v>196</v>
      </c>
      <c r="K204">
        <v>500</v>
      </c>
      <c r="L204" s="31">
        <v>500</v>
      </c>
      <c r="M204" s="32" t="s">
        <v>444</v>
      </c>
    </row>
    <row r="205" spans="9:14" ht="14.95" thickBot="1" x14ac:dyDescent="0.3">
      <c r="I205">
        <v>501</v>
      </c>
      <c r="J205" s="29" t="s">
        <v>197</v>
      </c>
      <c r="K205">
        <v>501</v>
      </c>
      <c r="L205" s="31">
        <v>501</v>
      </c>
      <c r="M205" s="32" t="s">
        <v>445</v>
      </c>
    </row>
    <row r="206" spans="9:14" ht="14.95" thickBot="1" x14ac:dyDescent="0.3">
      <c r="I206">
        <v>502</v>
      </c>
      <c r="J206" s="29" t="s">
        <v>198</v>
      </c>
      <c r="K206">
        <v>502</v>
      </c>
      <c r="L206" s="31">
        <v>502</v>
      </c>
      <c r="M206" s="32" t="s">
        <v>446</v>
      </c>
    </row>
    <row r="207" spans="9:14" ht="14.95" thickBot="1" x14ac:dyDescent="0.3">
      <c r="I207">
        <v>503</v>
      </c>
      <c r="J207" s="29" t="s">
        <v>199</v>
      </c>
      <c r="K207">
        <v>503</v>
      </c>
      <c r="L207" s="31">
        <v>503</v>
      </c>
      <c r="M207" s="32" t="s">
        <v>447</v>
      </c>
    </row>
    <row r="208" spans="9:14" ht="14.95" thickBot="1" x14ac:dyDescent="0.3">
      <c r="I208">
        <v>504</v>
      </c>
      <c r="J208" s="29" t="s">
        <v>442</v>
      </c>
      <c r="K208">
        <v>504</v>
      </c>
      <c r="L208" s="31">
        <v>504</v>
      </c>
      <c r="M208" s="32" t="s">
        <v>448</v>
      </c>
    </row>
    <row r="209" spans="9:13" ht="14.95" thickBot="1" x14ac:dyDescent="0.3">
      <c r="I209">
        <v>520</v>
      </c>
      <c r="J209" s="29" t="s">
        <v>200</v>
      </c>
      <c r="K209">
        <v>520</v>
      </c>
      <c r="L209" s="31">
        <v>520</v>
      </c>
      <c r="M209" s="32" t="s">
        <v>449</v>
      </c>
    </row>
    <row r="210" spans="9:13" ht="14.95" thickBot="1" x14ac:dyDescent="0.3">
      <c r="I210">
        <v>521</v>
      </c>
      <c r="J210" s="29" t="s">
        <v>201</v>
      </c>
      <c r="K210">
        <v>521</v>
      </c>
      <c r="L210" s="31">
        <v>521</v>
      </c>
      <c r="M210" s="32" t="s">
        <v>450</v>
      </c>
    </row>
    <row r="211" spans="9:13" ht="14.95" thickBot="1" x14ac:dyDescent="0.3">
      <c r="I211">
        <v>524</v>
      </c>
      <c r="J211" s="29" t="s">
        <v>202</v>
      </c>
      <c r="K211">
        <v>524</v>
      </c>
      <c r="L211" s="31">
        <v>524</v>
      </c>
      <c r="M211" s="32" t="s">
        <v>451</v>
      </c>
    </row>
    <row r="212" spans="9:13" ht="14.95" thickBot="1" x14ac:dyDescent="0.3">
      <c r="I212">
        <v>525</v>
      </c>
      <c r="J212" s="29" t="s">
        <v>203</v>
      </c>
      <c r="K212">
        <v>525</v>
      </c>
      <c r="L212" s="31">
        <v>525</v>
      </c>
      <c r="M212" s="32" t="s">
        <v>452</v>
      </c>
    </row>
    <row r="213" spans="9:13" ht="14.95" thickBot="1" x14ac:dyDescent="0.3">
      <c r="I213">
        <v>529</v>
      </c>
      <c r="J213" s="29" t="s">
        <v>204</v>
      </c>
      <c r="K213">
        <v>529</v>
      </c>
      <c r="L213" s="31">
        <v>529</v>
      </c>
      <c r="M213" s="32" t="s">
        <v>453</v>
      </c>
    </row>
    <row r="214" spans="9:13" ht="14.95" thickBot="1" x14ac:dyDescent="0.3">
      <c r="I214">
        <v>540</v>
      </c>
      <c r="J214" s="29" t="s">
        <v>205</v>
      </c>
      <c r="K214">
        <v>540</v>
      </c>
      <c r="L214" s="31">
        <v>540</v>
      </c>
      <c r="M214" s="32" t="s">
        <v>454</v>
      </c>
    </row>
    <row r="215" spans="9:13" ht="14.95" thickBot="1" x14ac:dyDescent="0.3">
      <c r="I215">
        <v>541</v>
      </c>
      <c r="J215" s="29" t="s">
        <v>206</v>
      </c>
      <c r="K215">
        <v>541</v>
      </c>
      <c r="L215" s="31">
        <v>541</v>
      </c>
      <c r="M215" s="32" t="s">
        <v>455</v>
      </c>
    </row>
    <row r="216" spans="9:13" ht="14.95" thickBot="1" x14ac:dyDescent="0.3">
      <c r="I216">
        <v>542</v>
      </c>
      <c r="J216" s="29" t="s">
        <v>207</v>
      </c>
      <c r="K216">
        <v>542</v>
      </c>
      <c r="L216" s="31">
        <v>542</v>
      </c>
      <c r="M216" s="32" t="s">
        <v>456</v>
      </c>
    </row>
    <row r="217" spans="9:13" ht="14.95" thickBot="1" x14ac:dyDescent="0.3">
      <c r="I217">
        <v>543</v>
      </c>
      <c r="J217" s="29" t="s">
        <v>208</v>
      </c>
      <c r="K217">
        <v>543</v>
      </c>
      <c r="L217" s="31">
        <v>543</v>
      </c>
      <c r="M217" s="32" t="s">
        <v>457</v>
      </c>
    </row>
    <row r="218" spans="9:13" ht="14.95" thickBot="1" x14ac:dyDescent="0.3">
      <c r="I218">
        <v>545</v>
      </c>
      <c r="J218" s="29" t="s">
        <v>209</v>
      </c>
      <c r="K218">
        <v>545</v>
      </c>
      <c r="L218" s="31">
        <v>545</v>
      </c>
      <c r="M218" s="32" t="s">
        <v>458</v>
      </c>
    </row>
    <row r="219" spans="9:13" ht="14.95" thickBot="1" x14ac:dyDescent="0.3">
      <c r="I219">
        <v>549</v>
      </c>
      <c r="J219" s="29" t="s">
        <v>210</v>
      </c>
      <c r="K219">
        <v>549</v>
      </c>
      <c r="L219" s="31">
        <v>549</v>
      </c>
      <c r="M219" s="32" t="s">
        <v>459</v>
      </c>
    </row>
    <row r="220" spans="9:13" ht="14.95" thickBot="1" x14ac:dyDescent="0.3">
      <c r="I220">
        <v>570</v>
      </c>
      <c r="J220" s="29" t="s">
        <v>211</v>
      </c>
      <c r="K220">
        <v>570</v>
      </c>
      <c r="L220" s="31">
        <v>570</v>
      </c>
      <c r="M220" s="32" t="s">
        <v>460</v>
      </c>
    </row>
    <row r="221" spans="9:13" ht="14.95" thickBot="1" x14ac:dyDescent="0.3">
      <c r="J221" s="29" t="s">
        <v>212</v>
      </c>
    </row>
    <row r="222" spans="9:13" ht="14.95" thickBot="1" x14ac:dyDescent="0.3">
      <c r="I222">
        <v>590</v>
      </c>
      <c r="J222" s="29" t="s">
        <v>213</v>
      </c>
      <c r="K222">
        <v>590</v>
      </c>
      <c r="L222" s="31">
        <v>590</v>
      </c>
      <c r="M222" s="32" t="s">
        <v>461</v>
      </c>
    </row>
    <row r="223" spans="9:13" ht="14.95" thickBot="1" x14ac:dyDescent="0.3">
      <c r="I223">
        <v>591</v>
      </c>
      <c r="J223" s="29" t="s">
        <v>214</v>
      </c>
      <c r="K223">
        <v>591</v>
      </c>
      <c r="L223" s="31">
        <v>591</v>
      </c>
      <c r="M223" s="32" t="s">
        <v>462</v>
      </c>
    </row>
    <row r="224" spans="9:13" ht="14.95" thickBot="1" x14ac:dyDescent="0.3">
      <c r="I224">
        <v>592</v>
      </c>
      <c r="J224" s="29" t="s">
        <v>443</v>
      </c>
      <c r="K224">
        <v>592</v>
      </c>
      <c r="L224" s="31">
        <v>592</v>
      </c>
      <c r="M224" s="32" t="s">
        <v>463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C140"/>
  <sheetViews>
    <sheetView showGridLines="0" tabSelected="1" workbookViewId="0">
      <selection activeCell="C42" sqref="C42"/>
    </sheetView>
  </sheetViews>
  <sheetFormatPr defaultColWidth="0" defaultRowHeight="17.350000000000001" customHeight="1" zeroHeight="1" x14ac:dyDescent="0.25"/>
  <cols>
    <col min="1" max="1" width="66.25" customWidth="1"/>
    <col min="2" max="3" width="23.125" bestFit="1" customWidth="1"/>
    <col min="4" max="16384" width="9.125" hidden="1"/>
  </cols>
  <sheetData>
    <row r="1" spans="1:3" ht="17.350000000000001" customHeight="1" x14ac:dyDescent="0.25"/>
    <row r="2" spans="1:3" ht="21.1" customHeight="1" x14ac:dyDescent="0.25">
      <c r="A2" s="1" t="s">
        <v>553</v>
      </c>
      <c r="B2" s="1"/>
      <c r="C2" s="1"/>
    </row>
    <row r="3" spans="1:3" ht="13.6" customHeight="1" x14ac:dyDescent="0.25">
      <c r="A3" s="45"/>
      <c r="B3" s="45"/>
      <c r="C3" s="45"/>
    </row>
    <row r="4" spans="1:3" ht="41.95" customHeight="1" x14ac:dyDescent="0.25">
      <c r="A4" s="1" t="s">
        <v>552</v>
      </c>
      <c r="B4" s="2" t="s">
        <v>110</v>
      </c>
      <c r="C4" s="2" t="s">
        <v>110</v>
      </c>
    </row>
    <row r="5" spans="1:3" ht="9" customHeight="1" x14ac:dyDescent="0.25">
      <c r="A5" s="3"/>
      <c r="B5" s="4"/>
      <c r="C5" s="4"/>
    </row>
    <row r="6" spans="1:3" ht="17.350000000000001" customHeight="1" x14ac:dyDescent="0.25">
      <c r="A6" s="5"/>
      <c r="B6" s="6" t="s">
        <v>87</v>
      </c>
      <c r="C6" s="6" t="s">
        <v>111</v>
      </c>
    </row>
    <row r="7" spans="1:3" ht="17.350000000000001" customHeight="1" x14ac:dyDescent="0.25">
      <c r="A7" s="7" t="s">
        <v>0</v>
      </c>
      <c r="B7" s="8"/>
      <c r="C7" s="8"/>
    </row>
    <row r="8" spans="1:3" ht="17.350000000000001" customHeight="1" thickBot="1" x14ac:dyDescent="0.3">
      <c r="A8" s="9" t="s">
        <v>1</v>
      </c>
      <c r="B8" s="10">
        <f>+B9+B21+B22+B25</f>
        <v>98035.659999999989</v>
      </c>
      <c r="C8" s="10">
        <f>+C9+C21+C22+C25</f>
        <v>191333.21</v>
      </c>
    </row>
    <row r="9" spans="1:3" ht="17.350000000000001" customHeight="1" thickBot="1" x14ac:dyDescent="0.3">
      <c r="A9" s="26" t="s">
        <v>2</v>
      </c>
      <c r="B9" s="27">
        <f>+B10+B14+B18</f>
        <v>98019.989999999991</v>
      </c>
      <c r="C9" s="27">
        <f>+C10+C14+C18</f>
        <v>191320.12</v>
      </c>
    </row>
    <row r="10" spans="1:3" ht="17.350000000000001" customHeight="1" thickBot="1" x14ac:dyDescent="0.3">
      <c r="A10" s="11" t="s">
        <v>3</v>
      </c>
      <c r="B10" s="12">
        <f>+B11+B12+B13</f>
        <v>94290.95</v>
      </c>
      <c r="C10" s="12">
        <f>+C11+C12+C13</f>
        <v>52611.46</v>
      </c>
    </row>
    <row r="11" spans="1:3" ht="17.350000000000001" customHeight="1" thickBot="1" x14ac:dyDescent="0.3">
      <c r="A11" s="11" t="s">
        <v>4</v>
      </c>
      <c r="B11" s="13">
        <v>109838.29</v>
      </c>
      <c r="C11" s="13">
        <v>65376.08</v>
      </c>
    </row>
    <row r="12" spans="1:3" ht="17.350000000000001" customHeight="1" thickBot="1" x14ac:dyDescent="0.3">
      <c r="A12" s="11" t="s">
        <v>5</v>
      </c>
      <c r="B12" s="13">
        <v>-15547.34</v>
      </c>
      <c r="C12" s="13">
        <v>-12764.62</v>
      </c>
    </row>
    <row r="13" spans="1:3" ht="17.350000000000001" customHeight="1" thickBot="1" x14ac:dyDescent="0.3">
      <c r="A13" s="11" t="s">
        <v>6</v>
      </c>
      <c r="B13" s="13">
        <v>0</v>
      </c>
      <c r="C13" s="13">
        <v>0</v>
      </c>
    </row>
    <row r="14" spans="1:3" ht="17.350000000000001" customHeight="1" thickBot="1" x14ac:dyDescent="0.3">
      <c r="A14" s="11" t="s">
        <v>7</v>
      </c>
      <c r="B14" s="13">
        <f>+B15+B16+B17</f>
        <v>3729.04</v>
      </c>
      <c r="C14" s="13">
        <f>+C15+C16+C17</f>
        <v>27226.66</v>
      </c>
    </row>
    <row r="15" spans="1:3" ht="17.350000000000001" customHeight="1" thickBot="1" x14ac:dyDescent="0.3">
      <c r="A15" s="11" t="s">
        <v>8</v>
      </c>
      <c r="B15" s="13">
        <v>4751.12</v>
      </c>
      <c r="C15" s="13">
        <v>30057</v>
      </c>
    </row>
    <row r="16" spans="1:3" ht="17.350000000000001" customHeight="1" thickBot="1" x14ac:dyDescent="0.3">
      <c r="A16" s="11" t="s">
        <v>9</v>
      </c>
      <c r="B16" s="13">
        <v>-1022.08</v>
      </c>
      <c r="C16" s="13">
        <v>-2830.34</v>
      </c>
    </row>
    <row r="17" spans="1:3" ht="17.350000000000001" customHeight="1" thickBot="1" x14ac:dyDescent="0.3">
      <c r="A17" s="11" t="s">
        <v>10</v>
      </c>
      <c r="B17" s="13">
        <v>0</v>
      </c>
      <c r="C17" s="13">
        <v>0</v>
      </c>
    </row>
    <row r="18" spans="1:3" ht="17.350000000000001" customHeight="1" thickBot="1" x14ac:dyDescent="0.3">
      <c r="A18" s="11" t="s">
        <v>11</v>
      </c>
      <c r="B18" s="13">
        <f>+B19+B20</f>
        <v>0</v>
      </c>
      <c r="C18" s="13">
        <f>+C19+C20</f>
        <v>111482</v>
      </c>
    </row>
    <row r="19" spans="1:3" ht="17.350000000000001" customHeight="1" thickBot="1" x14ac:dyDescent="0.3">
      <c r="A19" s="11" t="s">
        <v>12</v>
      </c>
      <c r="B19" s="13">
        <v>0</v>
      </c>
      <c r="C19" s="12">
        <v>130521</v>
      </c>
    </row>
    <row r="20" spans="1:3" ht="17.350000000000001" customHeight="1" thickBot="1" x14ac:dyDescent="0.3">
      <c r="A20" s="11" t="s">
        <v>13</v>
      </c>
      <c r="B20" s="13">
        <v>0</v>
      </c>
      <c r="C20" s="12">
        <v>-19039</v>
      </c>
    </row>
    <row r="21" spans="1:3" ht="17.350000000000001" customHeight="1" thickBot="1" x14ac:dyDescent="0.3">
      <c r="A21" s="26" t="s">
        <v>14</v>
      </c>
      <c r="B21" s="28">
        <v>0</v>
      </c>
      <c r="C21" s="27">
        <v>0</v>
      </c>
    </row>
    <row r="22" spans="1:3" ht="17.350000000000001" customHeight="1" thickBot="1" x14ac:dyDescent="0.3">
      <c r="A22" s="26" t="s">
        <v>15</v>
      </c>
      <c r="B22" s="28">
        <f>+B23+B24</f>
        <v>15.67</v>
      </c>
      <c r="C22" s="28">
        <f>+C23+C24</f>
        <v>13.09</v>
      </c>
    </row>
    <row r="23" spans="1:3" ht="17.350000000000001" customHeight="1" thickBot="1" x14ac:dyDescent="0.3">
      <c r="A23" s="11" t="s">
        <v>16</v>
      </c>
      <c r="B23" s="13">
        <v>15.67</v>
      </c>
      <c r="C23" s="12">
        <v>13.09</v>
      </c>
    </row>
    <row r="24" spans="1:3" ht="17.350000000000001" customHeight="1" thickBot="1" x14ac:dyDescent="0.3">
      <c r="A24" s="11" t="s">
        <v>17</v>
      </c>
      <c r="B24" s="13">
        <v>0</v>
      </c>
      <c r="C24" s="13">
        <v>0</v>
      </c>
    </row>
    <row r="25" spans="1:3" ht="17.350000000000001" customHeight="1" thickBot="1" x14ac:dyDescent="0.3">
      <c r="A25" s="26" t="s">
        <v>18</v>
      </c>
      <c r="B25" s="28">
        <f>+B26+B29</f>
        <v>0</v>
      </c>
      <c r="C25" s="28">
        <f>+C26+C29</f>
        <v>0</v>
      </c>
    </row>
    <row r="26" spans="1:3" ht="17.350000000000001" customHeight="1" thickBot="1" x14ac:dyDescent="0.3">
      <c r="A26" s="11" t="s">
        <v>19</v>
      </c>
      <c r="B26" s="13">
        <f>+B27+B28</f>
        <v>0</v>
      </c>
      <c r="C26" s="13">
        <f>+C27+C28</f>
        <v>0</v>
      </c>
    </row>
    <row r="27" spans="1:3" ht="17.350000000000001" customHeight="1" thickBot="1" x14ac:dyDescent="0.3">
      <c r="A27" s="11" t="s">
        <v>20</v>
      </c>
      <c r="B27" s="13">
        <v>0</v>
      </c>
      <c r="C27" s="13">
        <v>0</v>
      </c>
    </row>
    <row r="28" spans="1:3" ht="17.350000000000001" customHeight="1" thickBot="1" x14ac:dyDescent="0.3">
      <c r="A28" s="11" t="s">
        <v>21</v>
      </c>
      <c r="B28" s="13">
        <v>0</v>
      </c>
      <c r="C28" s="13">
        <v>0</v>
      </c>
    </row>
    <row r="29" spans="1:3" ht="17.350000000000001" customHeight="1" thickBot="1" x14ac:dyDescent="0.3">
      <c r="A29" s="11" t="s">
        <v>22</v>
      </c>
      <c r="B29" s="13">
        <f>+B30+B31</f>
        <v>0</v>
      </c>
      <c r="C29" s="13">
        <f>+C30+C31</f>
        <v>0</v>
      </c>
    </row>
    <row r="30" spans="1:3" ht="17.350000000000001" customHeight="1" thickBot="1" x14ac:dyDescent="0.3">
      <c r="A30" s="11" t="s">
        <v>23</v>
      </c>
      <c r="B30" s="13">
        <v>0</v>
      </c>
      <c r="C30" s="13">
        <v>0</v>
      </c>
    </row>
    <row r="31" spans="1:3" ht="17.350000000000001" customHeight="1" thickBot="1" x14ac:dyDescent="0.3">
      <c r="A31" s="11" t="s">
        <v>24</v>
      </c>
      <c r="B31" s="13">
        <v>0</v>
      </c>
      <c r="C31" s="13">
        <v>0</v>
      </c>
    </row>
    <row r="32" spans="1:3" ht="17.350000000000001" customHeight="1" thickBot="1" x14ac:dyDescent="0.3">
      <c r="A32" s="9" t="s">
        <v>25</v>
      </c>
      <c r="B32" s="10">
        <f>+B33+B40+B43+B44</f>
        <v>-217981.98</v>
      </c>
      <c r="C32" s="10">
        <f>+C33+C40+C43+C44</f>
        <v>-161464.47</v>
      </c>
    </row>
    <row r="33" spans="1:3" ht="17.350000000000001" customHeight="1" thickBot="1" x14ac:dyDescent="0.3">
      <c r="A33" s="26" t="s">
        <v>26</v>
      </c>
      <c r="B33" s="27">
        <f>+B34+B37</f>
        <v>-88166.86</v>
      </c>
      <c r="C33" s="27">
        <f>+C34+C37</f>
        <v>-80660.180000000008</v>
      </c>
    </row>
    <row r="34" spans="1:3" ht="17.350000000000001" customHeight="1" thickBot="1" x14ac:dyDescent="0.3">
      <c r="A34" s="11" t="s">
        <v>27</v>
      </c>
      <c r="B34" s="12">
        <f>+B35+B36</f>
        <v>-58367.07</v>
      </c>
      <c r="C34" s="12">
        <f>+C35+C36</f>
        <v>-88020.11</v>
      </c>
    </row>
    <row r="35" spans="1:3" ht="17.350000000000001" customHeight="1" thickBot="1" x14ac:dyDescent="0.3">
      <c r="A35" s="11" t="s">
        <v>28</v>
      </c>
      <c r="B35" s="13">
        <v>-59492.06</v>
      </c>
      <c r="C35" s="13">
        <v>-88020.11</v>
      </c>
    </row>
    <row r="36" spans="1:3" ht="17.350000000000001" customHeight="1" thickBot="1" x14ac:dyDescent="0.3">
      <c r="A36" s="11" t="s">
        <v>29</v>
      </c>
      <c r="B36" s="13">
        <v>1124.99</v>
      </c>
      <c r="C36" s="13">
        <v>0</v>
      </c>
    </row>
    <row r="37" spans="1:3" ht="17.350000000000001" customHeight="1" thickBot="1" x14ac:dyDescent="0.3">
      <c r="A37" s="11" t="s">
        <v>30</v>
      </c>
      <c r="B37" s="12">
        <f>+B38+B39</f>
        <v>-29799.79</v>
      </c>
      <c r="C37" s="12">
        <f>+C38+C39</f>
        <v>7359.9299999999994</v>
      </c>
    </row>
    <row r="38" spans="1:3" ht="17.350000000000001" customHeight="1" thickBot="1" x14ac:dyDescent="0.3">
      <c r="A38" s="11" t="s">
        <v>31</v>
      </c>
      <c r="B38" s="13">
        <v>-38362.33</v>
      </c>
      <c r="C38" s="13">
        <v>292.44</v>
      </c>
    </row>
    <row r="39" spans="1:3" ht="17.350000000000001" customHeight="1" thickBot="1" x14ac:dyDescent="0.3">
      <c r="A39" s="11" t="s">
        <v>32</v>
      </c>
      <c r="B39" s="13">
        <v>8562.5400000000009</v>
      </c>
      <c r="C39" s="13">
        <v>7067.49</v>
      </c>
    </row>
    <row r="40" spans="1:3" ht="17.350000000000001" customHeight="1" thickBot="1" x14ac:dyDescent="0.3">
      <c r="A40" s="26" t="s">
        <v>33</v>
      </c>
      <c r="B40" s="27">
        <f>+B41+B42</f>
        <v>6825.67</v>
      </c>
      <c r="C40" s="27">
        <f>+C41+C42</f>
        <v>0</v>
      </c>
    </row>
    <row r="41" spans="1:3" ht="17.350000000000001" customHeight="1" thickBot="1" x14ac:dyDescent="0.3">
      <c r="A41" s="11" t="s">
        <v>34</v>
      </c>
      <c r="B41" s="13">
        <v>6825.67</v>
      </c>
      <c r="C41" s="13">
        <v>0</v>
      </c>
    </row>
    <row r="42" spans="1:3" ht="17.350000000000001" customHeight="1" thickBot="1" x14ac:dyDescent="0.3">
      <c r="A42" s="11" t="s">
        <v>35</v>
      </c>
      <c r="B42" s="13">
        <v>0</v>
      </c>
      <c r="C42" s="13">
        <v>0</v>
      </c>
    </row>
    <row r="43" spans="1:3" ht="17.350000000000001" customHeight="1" thickBot="1" x14ac:dyDescent="0.3">
      <c r="A43" s="26" t="s">
        <v>36</v>
      </c>
      <c r="B43" s="28">
        <v>-29414.22</v>
      </c>
      <c r="C43" s="28">
        <v>-22517.599999999999</v>
      </c>
    </row>
    <row r="44" spans="1:3" ht="17.350000000000001" customHeight="1" thickBot="1" x14ac:dyDescent="0.3">
      <c r="A44" s="26" t="s">
        <v>37</v>
      </c>
      <c r="B44" s="28">
        <v>-107226.57</v>
      </c>
      <c r="C44" s="28">
        <v>-58286.69</v>
      </c>
    </row>
    <row r="45" spans="1:3" ht="17.350000000000001" customHeight="1" thickBot="1" x14ac:dyDescent="0.3">
      <c r="A45" s="9" t="s">
        <v>38</v>
      </c>
      <c r="B45" s="10">
        <f>+B8+B32</f>
        <v>-119946.32000000002</v>
      </c>
      <c r="C45" s="10">
        <f>+C8+C32</f>
        <v>29868.739999999991</v>
      </c>
    </row>
    <row r="46" spans="1:3" ht="17.350000000000001" customHeight="1" thickBot="1" x14ac:dyDescent="0.3">
      <c r="A46" s="9" t="s">
        <v>39</v>
      </c>
      <c r="B46" s="10">
        <f>+B47+B57+B58+B59</f>
        <v>30213154.809999999</v>
      </c>
      <c r="C46" s="10">
        <f>+C47+C57+C58+C59</f>
        <v>19695153.599999998</v>
      </c>
    </row>
    <row r="47" spans="1:3" ht="17.350000000000001" customHeight="1" thickBot="1" x14ac:dyDescent="0.3">
      <c r="A47" s="11" t="s">
        <v>2</v>
      </c>
      <c r="B47" s="12">
        <f>+B48+B51+B54</f>
        <v>25029487.099999998</v>
      </c>
      <c r="C47" s="12">
        <f>+C48+C51+C54</f>
        <v>13390343.610000001</v>
      </c>
    </row>
    <row r="48" spans="1:3" ht="17.350000000000001" customHeight="1" thickBot="1" x14ac:dyDescent="0.3">
      <c r="A48" s="11" t="s">
        <v>40</v>
      </c>
      <c r="B48" s="12">
        <f>+B49+B50</f>
        <v>25382220.52</v>
      </c>
      <c r="C48" s="12">
        <f>+C49+C50</f>
        <v>13581039.310000001</v>
      </c>
    </row>
    <row r="49" spans="1:3" ht="17.350000000000001" customHeight="1" thickBot="1" x14ac:dyDescent="0.3">
      <c r="A49" s="11" t="s">
        <v>507</v>
      </c>
      <c r="B49" s="13">
        <v>25536564.379999999</v>
      </c>
      <c r="C49" s="13">
        <v>13787044.16</v>
      </c>
    </row>
    <row r="50" spans="1:3" ht="17.350000000000001" customHeight="1" thickBot="1" x14ac:dyDescent="0.3">
      <c r="A50" s="11" t="s">
        <v>508</v>
      </c>
      <c r="B50" s="13">
        <v>-154343.85999999999</v>
      </c>
      <c r="C50" s="13">
        <v>-206004.85</v>
      </c>
    </row>
    <row r="51" spans="1:3" ht="17.350000000000001" customHeight="1" thickBot="1" x14ac:dyDescent="0.3">
      <c r="A51" s="11" t="s">
        <v>509</v>
      </c>
      <c r="B51" s="12">
        <f>+B52+B53</f>
        <v>-352733.42000000004</v>
      </c>
      <c r="C51" s="12">
        <f>+C52+C53</f>
        <v>-190695.69999999998</v>
      </c>
    </row>
    <row r="52" spans="1:3" ht="17.350000000000001" customHeight="1" thickBot="1" x14ac:dyDescent="0.3">
      <c r="A52" s="11" t="s">
        <v>511</v>
      </c>
      <c r="B52" s="13">
        <v>-331202.27</v>
      </c>
      <c r="C52" s="13">
        <v>-196002.71</v>
      </c>
    </row>
    <row r="53" spans="1:3" ht="17.350000000000001" customHeight="1" thickBot="1" x14ac:dyDescent="0.3">
      <c r="A53" s="11" t="s">
        <v>510</v>
      </c>
      <c r="B53" s="13">
        <v>-21531.15</v>
      </c>
      <c r="C53" s="13">
        <v>5307.01</v>
      </c>
    </row>
    <row r="54" spans="1:3" ht="17.350000000000001" customHeight="1" thickBot="1" x14ac:dyDescent="0.3">
      <c r="A54" s="11" t="s">
        <v>512</v>
      </c>
      <c r="B54" s="12">
        <f>+B55+B56</f>
        <v>0</v>
      </c>
      <c r="C54" s="12">
        <f>+C55+C56</f>
        <v>0</v>
      </c>
    </row>
    <row r="55" spans="1:3" ht="17.350000000000001" customHeight="1" thickBot="1" x14ac:dyDescent="0.3">
      <c r="A55" s="11" t="s">
        <v>513</v>
      </c>
      <c r="B55" s="13">
        <v>0</v>
      </c>
      <c r="C55" s="13">
        <v>0</v>
      </c>
    </row>
    <row r="56" spans="1:3" ht="17.350000000000001" customHeight="1" thickBot="1" x14ac:dyDescent="0.3">
      <c r="A56" s="11" t="s">
        <v>514</v>
      </c>
      <c r="B56" s="13">
        <v>0</v>
      </c>
      <c r="C56" s="13">
        <v>0</v>
      </c>
    </row>
    <row r="57" spans="1:3" ht="17.350000000000001" customHeight="1" thickBot="1" x14ac:dyDescent="0.3">
      <c r="A57" s="11" t="s">
        <v>515</v>
      </c>
      <c r="B57" s="13">
        <v>5128543.07</v>
      </c>
      <c r="C57" s="13">
        <v>6223948.1799999997</v>
      </c>
    </row>
    <row r="58" spans="1:3" ht="17.350000000000001" customHeight="1" thickBot="1" x14ac:dyDescent="0.3">
      <c r="A58" s="11" t="s">
        <v>516</v>
      </c>
      <c r="B58" s="13">
        <v>0</v>
      </c>
      <c r="C58" s="13">
        <v>0</v>
      </c>
    </row>
    <row r="59" spans="1:3" ht="17.350000000000001" customHeight="1" thickBot="1" x14ac:dyDescent="0.3">
      <c r="A59" s="11" t="s">
        <v>517</v>
      </c>
      <c r="B59" s="13">
        <v>55124.639999999999</v>
      </c>
      <c r="C59" s="13">
        <v>80861.81</v>
      </c>
    </row>
    <row r="60" spans="1:3" ht="17.350000000000001" customHeight="1" thickBot="1" x14ac:dyDescent="0.3">
      <c r="A60" s="9" t="s">
        <v>41</v>
      </c>
      <c r="B60" s="10">
        <f>+B61+B68+B71+B74+B77+B78+B79+B80+B81</f>
        <v>-31070560.259999994</v>
      </c>
      <c r="C60" s="10">
        <f>+C61+C68+C71+C74+C77+C78+C79+C80+C81</f>
        <v>-19350263.100000001</v>
      </c>
    </row>
    <row r="61" spans="1:3" ht="17.350000000000001" customHeight="1" thickBot="1" x14ac:dyDescent="0.3">
      <c r="A61" s="11" t="s">
        <v>518</v>
      </c>
      <c r="B61" s="12">
        <f>+B62+B65</f>
        <v>-27297139.34</v>
      </c>
      <c r="C61" s="12">
        <f>+C62+C65</f>
        <v>-29948298.270000003</v>
      </c>
    </row>
    <row r="62" spans="1:3" ht="17.350000000000001" customHeight="1" thickBot="1" x14ac:dyDescent="0.3">
      <c r="A62" s="11" t="s">
        <v>519</v>
      </c>
      <c r="B62" s="12">
        <f>+B63+B64</f>
        <v>-27712739.940000001</v>
      </c>
      <c r="C62" s="12">
        <f>+C63+C64</f>
        <v>-26961993.860000003</v>
      </c>
    </row>
    <row r="63" spans="1:3" ht="17.350000000000001" customHeight="1" thickBot="1" x14ac:dyDescent="0.3">
      <c r="A63" s="11" t="s">
        <v>520</v>
      </c>
      <c r="B63" s="13">
        <v>-27718736.98</v>
      </c>
      <c r="C63" s="13">
        <v>-26970321.420000002</v>
      </c>
    </row>
    <row r="64" spans="1:3" ht="17.350000000000001" customHeight="1" thickBot="1" x14ac:dyDescent="0.3">
      <c r="A64" s="11" t="s">
        <v>521</v>
      </c>
      <c r="B64" s="13">
        <v>5997.04</v>
      </c>
      <c r="C64" s="13">
        <v>8327.56</v>
      </c>
    </row>
    <row r="65" spans="1:3" ht="17.350000000000001" customHeight="1" thickBot="1" x14ac:dyDescent="0.3">
      <c r="A65" s="11" t="s">
        <v>522</v>
      </c>
      <c r="B65" s="12">
        <f>+B66+B67</f>
        <v>415600.6</v>
      </c>
      <c r="C65" s="12">
        <f>+C66+C67</f>
        <v>-2986304.41</v>
      </c>
    </row>
    <row r="66" spans="1:3" ht="17.350000000000001" customHeight="1" thickBot="1" x14ac:dyDescent="0.3">
      <c r="A66" s="11" t="s">
        <v>523</v>
      </c>
      <c r="B66" s="13">
        <v>351186.38</v>
      </c>
      <c r="C66" s="13">
        <v>-3277822.81</v>
      </c>
    </row>
    <row r="67" spans="1:3" ht="17.350000000000001" customHeight="1" thickBot="1" x14ac:dyDescent="0.3">
      <c r="A67" s="11" t="s">
        <v>524</v>
      </c>
      <c r="B67" s="13">
        <v>64414.22</v>
      </c>
      <c r="C67" s="13">
        <v>291518.40000000002</v>
      </c>
    </row>
    <row r="68" spans="1:3" ht="17.350000000000001" customHeight="1" thickBot="1" x14ac:dyDescent="0.3">
      <c r="A68" s="11" t="s">
        <v>525</v>
      </c>
      <c r="B68" s="12">
        <f>+B69+B70</f>
        <v>1590861.22</v>
      </c>
      <c r="C68" s="12">
        <f>+C69+C70</f>
        <v>2166182.38</v>
      </c>
    </row>
    <row r="69" spans="1:3" ht="17.350000000000001" customHeight="1" thickBot="1" x14ac:dyDescent="0.3">
      <c r="A69" s="11" t="s">
        <v>526</v>
      </c>
      <c r="B69" s="13">
        <v>1590861.22</v>
      </c>
      <c r="C69" s="13">
        <v>2166182.38</v>
      </c>
    </row>
    <row r="70" spans="1:3" ht="17.350000000000001" customHeight="1" thickBot="1" x14ac:dyDescent="0.3">
      <c r="A70" s="11" t="s">
        <v>527</v>
      </c>
      <c r="B70" s="13">
        <v>0</v>
      </c>
      <c r="C70" s="13">
        <v>0</v>
      </c>
    </row>
    <row r="71" spans="1:3" ht="17.350000000000001" customHeight="1" thickBot="1" x14ac:dyDescent="0.3">
      <c r="A71" s="11" t="s">
        <v>528</v>
      </c>
      <c r="B71" s="12">
        <f>+B72+B73</f>
        <v>-43156123.43</v>
      </c>
      <c r="C71" s="12">
        <f>+C72+C73</f>
        <v>25693679.510000002</v>
      </c>
    </row>
    <row r="72" spans="1:3" ht="17.350000000000001" customHeight="1" thickBot="1" x14ac:dyDescent="0.3">
      <c r="A72" s="11" t="s">
        <v>529</v>
      </c>
      <c r="B72" s="13">
        <v>-43156123.43</v>
      </c>
      <c r="C72" s="13">
        <v>25693679.510000002</v>
      </c>
    </row>
    <row r="73" spans="1:3" ht="17.350000000000001" customHeight="1" thickBot="1" x14ac:dyDescent="0.3">
      <c r="A73" s="11" t="s">
        <v>530</v>
      </c>
      <c r="B73" s="13">
        <v>0</v>
      </c>
      <c r="C73" s="13">
        <v>0</v>
      </c>
    </row>
    <row r="74" spans="1:3" ht="17.350000000000001" customHeight="1" thickBot="1" x14ac:dyDescent="0.3">
      <c r="A74" s="11" t="s">
        <v>531</v>
      </c>
      <c r="B74" s="12">
        <f>+B75+B76</f>
        <v>55142089.210000001</v>
      </c>
      <c r="C74" s="12">
        <f>+C75+C76</f>
        <v>0</v>
      </c>
    </row>
    <row r="75" spans="1:3" ht="17.350000000000001" customHeight="1" thickBot="1" x14ac:dyDescent="0.3">
      <c r="A75" s="11" t="s">
        <v>532</v>
      </c>
      <c r="B75" s="13">
        <v>55142089.210000001</v>
      </c>
      <c r="C75" s="13">
        <v>0</v>
      </c>
    </row>
    <row r="76" spans="1:3" ht="17.350000000000001" customHeight="1" thickBot="1" x14ac:dyDescent="0.3">
      <c r="A76" s="11" t="s">
        <v>533</v>
      </c>
      <c r="B76" s="13">
        <v>0</v>
      </c>
      <c r="C76" s="13">
        <v>0</v>
      </c>
    </row>
    <row r="77" spans="1:3" ht="17.350000000000001" customHeight="1" thickBot="1" x14ac:dyDescent="0.3">
      <c r="A77" s="11" t="s">
        <v>534</v>
      </c>
      <c r="B77" s="13">
        <v>-262284</v>
      </c>
      <c r="C77" s="13">
        <v>-85859</v>
      </c>
    </row>
    <row r="78" spans="1:3" ht="17.350000000000001" customHeight="1" thickBot="1" x14ac:dyDescent="0.3">
      <c r="A78" s="11" t="s">
        <v>535</v>
      </c>
      <c r="B78" s="13">
        <v>-16010577.83</v>
      </c>
      <c r="C78" s="13">
        <v>-6602445.0800000001</v>
      </c>
    </row>
    <row r="79" spans="1:3" ht="17.350000000000001" customHeight="1" thickBot="1" x14ac:dyDescent="0.3">
      <c r="A79" s="11" t="s">
        <v>536</v>
      </c>
      <c r="B79" s="13">
        <v>-1077386.0900000001</v>
      </c>
      <c r="C79" s="13">
        <v>-10573522.640000001</v>
      </c>
    </row>
    <row r="80" spans="1:3" ht="17.350000000000001" customHeight="1" thickBot="1" x14ac:dyDescent="0.3">
      <c r="A80" s="11" t="s">
        <v>537</v>
      </c>
      <c r="B80" s="13">
        <v>0</v>
      </c>
      <c r="C80" s="13">
        <v>0</v>
      </c>
    </row>
    <row r="81" spans="1:3" ht="17.350000000000001" customHeight="1" thickBot="1" x14ac:dyDescent="0.3">
      <c r="A81" s="11" t="s">
        <v>538</v>
      </c>
      <c r="B81" s="13">
        <v>0</v>
      </c>
      <c r="C81" s="13">
        <v>0</v>
      </c>
    </row>
    <row r="82" spans="1:3" ht="17.350000000000001" customHeight="1" thickBot="1" x14ac:dyDescent="0.3">
      <c r="A82" s="9" t="s">
        <v>42</v>
      </c>
      <c r="B82" s="10">
        <f>+B46+B60</f>
        <v>-857405.44999999553</v>
      </c>
      <c r="C82" s="10">
        <f>+C46+C60</f>
        <v>344890.49999999627</v>
      </c>
    </row>
    <row r="83" spans="1:3" ht="17.350000000000001" customHeight="1" thickBot="1" x14ac:dyDescent="0.3">
      <c r="A83" s="9" t="s">
        <v>43</v>
      </c>
      <c r="B83" s="10">
        <f>SUM(B84:B90)</f>
        <v>198162.22</v>
      </c>
      <c r="C83" s="10">
        <f>SUM(C84:C90)</f>
        <v>422796.5</v>
      </c>
    </row>
    <row r="84" spans="1:3" ht="17.350000000000001" customHeight="1" thickBot="1" x14ac:dyDescent="0.3">
      <c r="A84" s="11" t="s">
        <v>539</v>
      </c>
      <c r="B84" s="13">
        <v>43260.46</v>
      </c>
      <c r="C84" s="13">
        <v>31845.16</v>
      </c>
    </row>
    <row r="85" spans="1:3" ht="17.350000000000001" customHeight="1" thickBot="1" x14ac:dyDescent="0.3">
      <c r="A85" s="11" t="s">
        <v>540</v>
      </c>
      <c r="B85" s="13">
        <v>53032.2</v>
      </c>
      <c r="C85" s="13">
        <v>7400.67</v>
      </c>
    </row>
    <row r="86" spans="1:3" ht="17.350000000000001" customHeight="1" thickBot="1" x14ac:dyDescent="0.3">
      <c r="A86" s="11" t="s">
        <v>541</v>
      </c>
      <c r="B86" s="13">
        <v>101869.56</v>
      </c>
      <c r="C86" s="13">
        <v>41160</v>
      </c>
    </row>
    <row r="87" spans="1:3" ht="17.350000000000001" customHeight="1" thickBot="1" x14ac:dyDescent="0.3">
      <c r="A87" s="11" t="s">
        <v>542</v>
      </c>
      <c r="B87" s="13">
        <v>0</v>
      </c>
      <c r="C87" s="13">
        <v>0</v>
      </c>
    </row>
    <row r="88" spans="1:3" ht="17.350000000000001" customHeight="1" thickBot="1" x14ac:dyDescent="0.3">
      <c r="A88" s="11" t="s">
        <v>543</v>
      </c>
      <c r="B88" s="13">
        <v>0</v>
      </c>
      <c r="C88" s="13">
        <v>0</v>
      </c>
    </row>
    <row r="89" spans="1:3" ht="17.350000000000001" customHeight="1" thickBot="1" x14ac:dyDescent="0.3">
      <c r="A89" s="11" t="s">
        <v>544</v>
      </c>
      <c r="B89" s="13">
        <v>0</v>
      </c>
      <c r="C89" s="13">
        <v>331549.61</v>
      </c>
    </row>
    <row r="90" spans="1:3" ht="17.350000000000001" customHeight="1" thickBot="1" x14ac:dyDescent="0.3">
      <c r="A90" s="11" t="s">
        <v>545</v>
      </c>
      <c r="B90" s="13">
        <v>0</v>
      </c>
      <c r="C90" s="13">
        <v>10841.06</v>
      </c>
    </row>
    <row r="91" spans="1:3" ht="17.350000000000001" customHeight="1" thickBot="1" x14ac:dyDescent="0.3">
      <c r="A91" s="9" t="s">
        <v>44</v>
      </c>
      <c r="B91" s="10">
        <f>+SUM(B92:B95)</f>
        <v>-654343.92000000004</v>
      </c>
      <c r="C91" s="10">
        <f>+SUM(C92:C95)</f>
        <v>-275067.77</v>
      </c>
    </row>
    <row r="92" spans="1:3" ht="17.350000000000001" customHeight="1" thickBot="1" x14ac:dyDescent="0.3">
      <c r="A92" s="11" t="s">
        <v>546</v>
      </c>
      <c r="B92" s="13">
        <v>-2163.02</v>
      </c>
      <c r="C92" s="13">
        <v>-1592.25</v>
      </c>
    </row>
    <row r="93" spans="1:3" ht="17.350000000000001" customHeight="1" thickBot="1" x14ac:dyDescent="0.3">
      <c r="A93" s="11" t="s">
        <v>547</v>
      </c>
      <c r="B93" s="13">
        <v>0</v>
      </c>
      <c r="C93" s="13">
        <v>-88306.08</v>
      </c>
    </row>
    <row r="94" spans="1:3" ht="17.350000000000001" customHeight="1" thickBot="1" x14ac:dyDescent="0.3">
      <c r="A94" s="11" t="s">
        <v>548</v>
      </c>
      <c r="B94" s="13">
        <v>-569675.61</v>
      </c>
      <c r="C94" s="13">
        <v>-165055.1</v>
      </c>
    </row>
    <row r="95" spans="1:3" ht="17.350000000000001" customHeight="1" thickBot="1" x14ac:dyDescent="0.3">
      <c r="A95" s="11" t="s">
        <v>549</v>
      </c>
      <c r="B95" s="13">
        <v>-82505.289999999994</v>
      </c>
      <c r="C95" s="13">
        <v>-20114.34</v>
      </c>
    </row>
    <row r="96" spans="1:3" ht="17.350000000000001" customHeight="1" thickBot="1" x14ac:dyDescent="0.3">
      <c r="A96" s="9" t="s">
        <v>45</v>
      </c>
      <c r="B96" s="10">
        <f>+B83+B91</f>
        <v>-456181.70000000007</v>
      </c>
      <c r="C96" s="10">
        <f>+C83+C91</f>
        <v>147728.72999999998</v>
      </c>
    </row>
    <row r="97" spans="1:3" ht="17.350000000000001" customHeight="1" thickBot="1" x14ac:dyDescent="0.3">
      <c r="A97" s="14"/>
      <c r="B97" s="15"/>
      <c r="C97" s="15"/>
    </row>
    <row r="98" spans="1:3" ht="17.350000000000001" customHeight="1" x14ac:dyDescent="0.25">
      <c r="A98" s="16" t="s">
        <v>46</v>
      </c>
      <c r="B98" s="17"/>
      <c r="C98" s="17"/>
    </row>
    <row r="99" spans="1:3" ht="17.350000000000001" customHeight="1" x14ac:dyDescent="0.25">
      <c r="A99" s="18"/>
      <c r="B99" s="19"/>
      <c r="C99" s="19"/>
    </row>
    <row r="100" spans="1:3" ht="17.350000000000001" customHeight="1" thickBot="1" x14ac:dyDescent="0.3">
      <c r="A100" s="20"/>
      <c r="B100" s="21"/>
      <c r="C100" s="21"/>
    </row>
    <row r="101" spans="1:3" ht="17.350000000000001" customHeight="1" thickBot="1" x14ac:dyDescent="0.3">
      <c r="A101" s="22" t="s">
        <v>47</v>
      </c>
      <c r="B101" s="23">
        <f>+B8+B32</f>
        <v>-119946.32000000002</v>
      </c>
      <c r="C101" s="23">
        <f>+C8+C32</f>
        <v>29868.739999999991</v>
      </c>
    </row>
    <row r="102" spans="1:3" ht="17.350000000000001" customHeight="1" thickBot="1" x14ac:dyDescent="0.3">
      <c r="A102" s="9" t="s">
        <v>48</v>
      </c>
      <c r="B102" s="23">
        <f>+B46+B60</f>
        <v>-857405.44999999553</v>
      </c>
      <c r="C102" s="23">
        <f>+C46+C60</f>
        <v>344890.49999999627</v>
      </c>
    </row>
    <row r="103" spans="1:3" ht="17.350000000000001" customHeight="1" thickBot="1" x14ac:dyDescent="0.3">
      <c r="A103" s="22" t="s">
        <v>49</v>
      </c>
      <c r="B103" s="23">
        <f>+B83+B91</f>
        <v>-456181.70000000007</v>
      </c>
      <c r="C103" s="23">
        <f>+C83+C91</f>
        <v>147728.72999999998</v>
      </c>
    </row>
    <row r="104" spans="1:3" ht="17.350000000000001" customHeight="1" thickBot="1" x14ac:dyDescent="0.3">
      <c r="A104" s="9" t="s">
        <v>50</v>
      </c>
      <c r="B104" s="23">
        <f>+B101+B102+B103</f>
        <v>-1433533.4699999955</v>
      </c>
      <c r="C104" s="23">
        <f>+C101+C102+C103</f>
        <v>522487.96999999625</v>
      </c>
    </row>
    <row r="105" spans="1:3" ht="17.350000000000001" customHeight="1" thickBot="1" x14ac:dyDescent="0.3">
      <c r="A105" s="9" t="s">
        <v>51</v>
      </c>
      <c r="B105" s="23">
        <f>SUM(B106:B115)</f>
        <v>5187371.08</v>
      </c>
      <c r="C105" s="23">
        <f>SUM(C106:C115)</f>
        <v>5527540.0399999991</v>
      </c>
    </row>
    <row r="106" spans="1:3" ht="17.350000000000001" customHeight="1" thickBot="1" x14ac:dyDescent="0.3">
      <c r="A106" s="11" t="s">
        <v>52</v>
      </c>
      <c r="B106" s="13">
        <v>4786196.4000000004</v>
      </c>
      <c r="C106" s="13">
        <v>4224037.05</v>
      </c>
    </row>
    <row r="107" spans="1:3" ht="17.350000000000001" customHeight="1" thickBot="1" x14ac:dyDescent="0.3">
      <c r="A107" s="11" t="s">
        <v>53</v>
      </c>
      <c r="B107" s="13">
        <v>215387.93</v>
      </c>
      <c r="C107" s="13">
        <v>1353539.73</v>
      </c>
    </row>
    <row r="108" spans="1:3" ht="17.350000000000001" customHeight="1" thickBot="1" x14ac:dyDescent="0.3">
      <c r="A108" s="11" t="s">
        <v>54</v>
      </c>
      <c r="B108" s="13">
        <v>-1686744.92</v>
      </c>
      <c r="C108" s="13">
        <v>-682280.71</v>
      </c>
    </row>
    <row r="109" spans="1:3" ht="17.350000000000001" customHeight="1" thickBot="1" x14ac:dyDescent="0.3">
      <c r="A109" s="11" t="s">
        <v>55</v>
      </c>
      <c r="B109" s="13">
        <v>1872531.67</v>
      </c>
      <c r="C109" s="13">
        <v>632242.97</v>
      </c>
    </row>
    <row r="110" spans="1:3" ht="17.350000000000001" customHeight="1" thickBot="1" x14ac:dyDescent="0.3">
      <c r="A110" s="11" t="s">
        <v>56</v>
      </c>
      <c r="B110" s="13">
        <v>0</v>
      </c>
      <c r="C110" s="13">
        <v>0</v>
      </c>
    </row>
    <row r="111" spans="1:3" ht="17.350000000000001" customHeight="1" thickBot="1" x14ac:dyDescent="0.3">
      <c r="A111" s="11" t="s">
        <v>57</v>
      </c>
      <c r="B111" s="13">
        <v>0</v>
      </c>
      <c r="C111" s="13">
        <v>0</v>
      </c>
    </row>
    <row r="112" spans="1:3" ht="17.350000000000001" customHeight="1" thickBot="1" x14ac:dyDescent="0.3">
      <c r="A112" s="11" t="s">
        <v>58</v>
      </c>
      <c r="B112" s="13">
        <v>0</v>
      </c>
      <c r="C112" s="13">
        <v>0</v>
      </c>
    </row>
    <row r="113" spans="1:3" ht="17.350000000000001" customHeight="1" thickBot="1" x14ac:dyDescent="0.3">
      <c r="A113" s="11" t="s">
        <v>59</v>
      </c>
      <c r="B113" s="13">
        <v>0</v>
      </c>
      <c r="C113" s="13">
        <v>0</v>
      </c>
    </row>
    <row r="114" spans="1:3" ht="17.350000000000001" customHeight="1" thickBot="1" x14ac:dyDescent="0.3">
      <c r="A114" s="11" t="s">
        <v>60</v>
      </c>
      <c r="B114" s="13">
        <v>0</v>
      </c>
      <c r="C114" s="13">
        <v>1</v>
      </c>
    </row>
    <row r="115" spans="1:3" ht="17.350000000000001" customHeight="1" thickBot="1" x14ac:dyDescent="0.3">
      <c r="A115" s="11" t="s">
        <v>61</v>
      </c>
      <c r="B115" s="13">
        <v>0</v>
      </c>
      <c r="C115" s="13">
        <v>0</v>
      </c>
    </row>
    <row r="116" spans="1:3" ht="17.350000000000001" customHeight="1" thickBot="1" x14ac:dyDescent="0.3">
      <c r="A116" s="9" t="s">
        <v>62</v>
      </c>
      <c r="B116" s="23">
        <f>SUM(B117:B124)</f>
        <v>-1272380.83</v>
      </c>
      <c r="C116" s="23">
        <f>SUM(C117:C124)</f>
        <v>-2200822.7699999996</v>
      </c>
    </row>
    <row r="117" spans="1:3" ht="17.350000000000001" customHeight="1" thickBot="1" x14ac:dyDescent="0.3">
      <c r="A117" s="11" t="s">
        <v>63</v>
      </c>
      <c r="B117" s="13">
        <v>-20560.189999999999</v>
      </c>
      <c r="C117" s="13">
        <v>-46027.43</v>
      </c>
    </row>
    <row r="118" spans="1:3" ht="17.350000000000001" customHeight="1" thickBot="1" x14ac:dyDescent="0.3">
      <c r="A118" s="11" t="s">
        <v>64</v>
      </c>
      <c r="B118" s="13">
        <v>0</v>
      </c>
      <c r="C118" s="13">
        <v>0</v>
      </c>
    </row>
    <row r="119" spans="1:3" ht="17.350000000000001" customHeight="1" thickBot="1" x14ac:dyDescent="0.3">
      <c r="A119" s="11" t="s">
        <v>65</v>
      </c>
      <c r="B119" s="13">
        <v>0</v>
      </c>
      <c r="C119" s="13">
        <v>-484859.29</v>
      </c>
    </row>
    <row r="120" spans="1:3" ht="17.350000000000001" customHeight="1" thickBot="1" x14ac:dyDescent="0.3">
      <c r="A120" s="11" t="s">
        <v>66</v>
      </c>
      <c r="B120" s="13">
        <v>0</v>
      </c>
      <c r="C120" s="13">
        <v>0</v>
      </c>
    </row>
    <row r="121" spans="1:3" ht="17.350000000000001" customHeight="1" thickBot="1" x14ac:dyDescent="0.3">
      <c r="A121" s="11" t="s">
        <v>67</v>
      </c>
      <c r="B121" s="13">
        <v>0</v>
      </c>
      <c r="C121" s="13">
        <v>0</v>
      </c>
    </row>
    <row r="122" spans="1:3" ht="17.350000000000001" customHeight="1" thickBot="1" x14ac:dyDescent="0.3">
      <c r="A122" s="11" t="s">
        <v>68</v>
      </c>
      <c r="B122" s="13">
        <v>-1241040.8400000001</v>
      </c>
      <c r="C122" s="13">
        <v>-1649752.17</v>
      </c>
    </row>
    <row r="123" spans="1:3" ht="17.350000000000001" customHeight="1" thickBot="1" x14ac:dyDescent="0.3">
      <c r="A123" s="11" t="s">
        <v>69</v>
      </c>
      <c r="B123" s="13">
        <v>-10779.8</v>
      </c>
      <c r="C123" s="13">
        <v>-20183.88</v>
      </c>
    </row>
    <row r="124" spans="1:3" ht="17.350000000000001" customHeight="1" thickBot="1" x14ac:dyDescent="0.3">
      <c r="A124" s="11" t="s">
        <v>70</v>
      </c>
      <c r="B124" s="13">
        <v>0</v>
      </c>
      <c r="C124" s="13">
        <v>0</v>
      </c>
    </row>
    <row r="125" spans="1:3" ht="17.350000000000001" customHeight="1" thickBot="1" x14ac:dyDescent="0.3">
      <c r="A125" s="9" t="s">
        <v>71</v>
      </c>
      <c r="B125" s="23">
        <f>SUM(B126:B135)</f>
        <v>-946057.87</v>
      </c>
      <c r="C125" s="23">
        <f>SUM(C126:C135)</f>
        <v>217227.87999999998</v>
      </c>
    </row>
    <row r="126" spans="1:3" ht="17.350000000000001" customHeight="1" thickBot="1" x14ac:dyDescent="0.3">
      <c r="A126" s="11" t="s">
        <v>72</v>
      </c>
      <c r="B126" s="13">
        <v>-286343.51</v>
      </c>
      <c r="C126" s="13">
        <v>-214684.41</v>
      </c>
    </row>
    <row r="127" spans="1:3" ht="17.350000000000001" customHeight="1" thickBot="1" x14ac:dyDescent="0.3">
      <c r="A127" s="11" t="s">
        <v>73</v>
      </c>
      <c r="B127" s="13">
        <v>0</v>
      </c>
      <c r="C127" s="13">
        <v>0</v>
      </c>
    </row>
    <row r="128" spans="1:3" ht="17.350000000000001" customHeight="1" thickBot="1" x14ac:dyDescent="0.3">
      <c r="A128" s="11" t="s">
        <v>74</v>
      </c>
      <c r="B128" s="13">
        <v>0</v>
      </c>
      <c r="C128" s="13">
        <v>0</v>
      </c>
    </row>
    <row r="129" spans="1:3" ht="17.350000000000001" customHeight="1" thickBot="1" x14ac:dyDescent="0.3">
      <c r="A129" s="11" t="s">
        <v>75</v>
      </c>
      <c r="B129" s="13">
        <v>0</v>
      </c>
      <c r="C129" s="13">
        <v>0</v>
      </c>
    </row>
    <row r="130" spans="1:3" ht="17.350000000000001" customHeight="1" thickBot="1" x14ac:dyDescent="0.3">
      <c r="A130" s="11" t="s">
        <v>76</v>
      </c>
      <c r="B130" s="13">
        <v>-659213</v>
      </c>
      <c r="C130" s="13">
        <v>432390</v>
      </c>
    </row>
    <row r="131" spans="1:3" ht="17.350000000000001" customHeight="1" thickBot="1" x14ac:dyDescent="0.3">
      <c r="A131" s="11" t="s">
        <v>77</v>
      </c>
      <c r="B131" s="13">
        <v>0</v>
      </c>
      <c r="C131" s="13">
        <v>0</v>
      </c>
    </row>
    <row r="132" spans="1:3" ht="17.350000000000001" customHeight="1" thickBot="1" x14ac:dyDescent="0.3">
      <c r="A132" s="11" t="s">
        <v>78</v>
      </c>
      <c r="B132" s="13">
        <v>0.01</v>
      </c>
      <c r="C132" s="13">
        <v>0.02</v>
      </c>
    </row>
    <row r="133" spans="1:3" ht="17.350000000000001" customHeight="1" thickBot="1" x14ac:dyDescent="0.3">
      <c r="A133" s="11" t="s">
        <v>79</v>
      </c>
      <c r="B133" s="13">
        <v>-501.37</v>
      </c>
      <c r="C133" s="13">
        <v>-477.73</v>
      </c>
    </row>
    <row r="134" spans="1:3" ht="17.350000000000001" customHeight="1" thickBot="1" x14ac:dyDescent="0.3">
      <c r="A134" s="11" t="s">
        <v>80</v>
      </c>
      <c r="B134" s="13">
        <v>0</v>
      </c>
      <c r="C134" s="13">
        <v>0</v>
      </c>
    </row>
    <row r="135" spans="1:3" ht="17.350000000000001" customHeight="1" thickBot="1" x14ac:dyDescent="0.3">
      <c r="A135" s="11" t="s">
        <v>81</v>
      </c>
      <c r="B135" s="13">
        <v>0</v>
      </c>
      <c r="C135" s="13">
        <v>0</v>
      </c>
    </row>
    <row r="136" spans="1:3" ht="17.350000000000001" customHeight="1" thickBot="1" x14ac:dyDescent="0.3">
      <c r="A136" s="9" t="s">
        <v>82</v>
      </c>
      <c r="B136" s="23">
        <f>+B139+B140</f>
        <v>1737008.3600000043</v>
      </c>
      <c r="C136" s="23">
        <f>+C139+C140</f>
        <v>2751138.5699999956</v>
      </c>
    </row>
    <row r="137" spans="1:3" ht="17.350000000000001" customHeight="1" thickBot="1" x14ac:dyDescent="0.3">
      <c r="A137" s="11" t="s">
        <v>83</v>
      </c>
      <c r="B137" s="13">
        <f>+B104+B105+B116+B125</f>
        <v>1535398.9100000043</v>
      </c>
      <c r="C137" s="13">
        <f>+C104+C105+C116+C125</f>
        <v>4066433.1199999955</v>
      </c>
    </row>
    <row r="138" spans="1:3" ht="17.350000000000001" customHeight="1" thickBot="1" x14ac:dyDescent="0.3">
      <c r="A138" s="11" t="s">
        <v>84</v>
      </c>
      <c r="B138" s="13">
        <v>201609.45</v>
      </c>
      <c r="C138" s="13">
        <v>-1315294.55</v>
      </c>
    </row>
    <row r="139" spans="1:3" ht="17.350000000000001" customHeight="1" thickBot="1" x14ac:dyDescent="0.3">
      <c r="A139" s="11" t="s">
        <v>85</v>
      </c>
      <c r="B139" s="13">
        <f>+B137+B138</f>
        <v>1737008.3600000043</v>
      </c>
      <c r="C139" s="13">
        <f>+C137+C138</f>
        <v>2751138.5699999956</v>
      </c>
    </row>
    <row r="140" spans="1:3" ht="17.350000000000001" customHeight="1" thickBot="1" x14ac:dyDescent="0.3">
      <c r="A140" s="11" t="s">
        <v>86</v>
      </c>
      <c r="B140" s="28"/>
      <c r="C140" s="28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Hesap Planı</vt:lpstr>
      <vt:lpstr>03Gelir Tablosu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2013-05-08T08:04:37Z</dcterms:created>
  <dcterms:modified xsi:type="dcterms:W3CDTF">2013-05-13T12:13:19Z</dcterms:modified>
  <cp:category/>
</cp:coreProperties>
</file>